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bcb9d44e3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53d262eb22c469c"/>
    <x:sheet xmlns:r="http://schemas.openxmlformats.org/officeDocument/2006/relationships" name="Sales" sheetId="2" r:id="R1071b6b247344874"/>
    <x:sheet xmlns:r="http://schemas.openxmlformats.org/officeDocument/2006/relationships" name="Project guide" sheetId="3" r:id="Rb457752778ec45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"/>
    <x:numFmt numFmtId="202" formatCode="0.0%"/>
  </x:numFmts>
  <x:fonts count="5">
    <x:font>
      <x:sz val="11"/>
      <x:name val="Carlito"/>
    </x:font>
    <x:font>
      <x:sz val="11"/>
      <x:name val="Arial"/>
    </x:font>
    <x:font>
      <x:b/>
      <x:sz val="16"/>
      <x:color rgb="FF18324F"/>
      <x:name val="Arial"/>
    </x:font>
    <x:font>
      <x:b/>
      <x:sz val="11"/>
      <x:color rgb="FFFFFFFF"/>
      <x:name val="Arial"/>
    </x:font>
    <x:font>
      <x:b/>
      <x:sz val="11"/>
      <x:color rgb="FF18324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24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2" fillId="0" borderId="0" xfId="0" applyNumberFormat="1" applyFont="1" applyFill="1" applyBorder="1"/>
    <x:xf numFmtId="202" fontId="2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32222"/>
      </x:font>
      <x:fill>
        <x:patternFill patternType="solid">
          <x:bgColor rgb="FFFDE4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1a43b18214569" /><Relationship Type="http://schemas.openxmlformats.org/officeDocument/2006/relationships/theme" Target="/xl/theme/theme1.xml" Id="R79de1c94b9be46c8" /><Relationship Type="http://schemas.openxmlformats.org/officeDocument/2006/relationships/sharedStrings" Target="/xl/sharedStrings.xml" Id="R1db067e410ca4c3a" /><Relationship Type="http://schemas.openxmlformats.org/officeDocument/2006/relationships/worksheet" Target="/xl/worksheets/sheet1.xml" Id="Ra53d262eb22c469c" /><Relationship Type="http://schemas.openxmlformats.org/officeDocument/2006/relationships/worksheet" Target="/xl/worksheets/sheet2.xml" Id="R1071b6b247344874" /><Relationship Type="http://schemas.openxmlformats.org/officeDocument/2006/relationships/worksheet" Target="/xl/worksheets/sheet3.xml" Id="Rb457752778ec453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59d6fe0f4c74984" /><Relationship Type="http://schemas.openxmlformats.org/officeDocument/2006/relationships/chart" Target="/xl/drawings/charts/chart2.xml" Id="Rf152c8c1ef3c4dfa" /><Relationship Type="http://schemas.openxmlformats.org/officeDocument/2006/relationships/chart" Target="/xl/drawings/charts/chart3.xml" Id="Rff51b7f9d6fc4a8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Contribution by product (TZS)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Contribution TZS</c:v>
          </c:tx>
          <c:spPr>
            <a:solidFill xmlns:a="http://schemas.openxmlformats.org/drawingml/2006/main">
              <a:srgbClr val="2663A6"/>
            </a:solidFill>
          </c:spPr>
          <c:cat>
            <c:strRef>
              <c:f>'Dashboard'!$B$12:$B$17</c:f>
              <c:strCache>
                <c:ptCount val="0"/>
              </c:strCache>
            </c:strRef>
          </c:cat>
          <c:val>
            <c:numRef>
              <c:f>'Dashboard'!$D$12:$D$17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,,&quot;m&quot;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revenue and contribution (TZS)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 TZS</c:v>
          </c:tx>
          <c:spPr>
            <a:ln xmlns:a="http://schemas.openxmlformats.org/drawingml/2006/main" w="19050">
              <a:solidFill>
                <a:srgbClr val="2663A6"/>
              </a:solidFill>
              <a:prstDash val="solid"/>
            </a:ln>
          </c:spPr>
          <c:marker>
            <c:symbol val="none"/>
          </c:marker>
          <c:cat>
            <c:strRef>
              <c:f>'Dashboard'!$B$27:$B$38</c:f>
              <c:strCache>
                <c:ptCount val="0"/>
              </c:strCache>
            </c:strRef>
          </c:cat>
          <c:val>
            <c:numRef>
              <c:f>'Dashboard'!$C$27:$C$38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Contribution TZS</c:v>
          </c:tx>
          <c:spPr>
            <a:ln xmlns:a="http://schemas.openxmlformats.org/drawingml/2006/main" w="19050">
              <a:solidFill>
                <a:srgbClr val="B56A32"/>
              </a:solidFill>
              <a:prstDash val="solid"/>
            </a:ln>
          </c:spPr>
          <c:marker>
            <c:symbol val="none"/>
          </c:marker>
          <c:cat>
            <c:strRef>
              <c:f>'Dashboard'!$B$27:$B$38</c:f>
              <c:strCache>
                <c:ptCount val="0"/>
              </c:strCache>
            </c:strRef>
          </c:cat>
          <c:val>
            <c:numRef>
              <c:f>'Dashboard'!$D$27:$D$38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,,&quot;m&quot;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Contribution margin by channel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Margin</c:v>
          </c:tx>
          <c:spPr>
            <a:solidFill xmlns:a="http://schemas.openxmlformats.org/drawingml/2006/main">
              <a:srgbClr val="B56A32"/>
            </a:solidFill>
          </c:spPr>
          <c:cat>
            <c:strRef>
              <c:f>'Dashboard'!$B$21:$B$23</c:f>
              <c:strCache>
                <c:ptCount val="0"/>
              </c:strCache>
            </c:strRef>
          </c:cat>
          <c:val>
            <c:numRef>
              <c:f>'Dashboard'!$E$21:$E$23</c:f>
              <c:numCache>
                <c:formatCode>0.0%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10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59d6fe0f4c74984"/>
        </a:graphicData>
      </a:graphic>
    </xdr:graphicFrame>
    <xdr:clientData/>
  </xdr:twoCellAnchor>
  <xdr:twoCellAnchor>
    <xdr:from>
      <xdr:col>7</xdr:col>
      <xdr:colOff>0</xdr:colOff>
      <xdr:row>25</xdr:row>
      <xdr:rowOff>0</xdr:rowOff>
    </xdr:from>
    <xdr:to>
      <xdr:col>15</xdr:col>
      <xdr:colOff>0</xdr:colOff>
      <xdr:row>40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152c8c1ef3c4dfa"/>
        </a:graphicData>
      </a:graphic>
    </xdr:graphicFrame>
    <xdr:clientData/>
  </xdr:twoCellAnchor>
  <xdr:twoCellAnchor>
    <xdr:from>
      <xdr:col>7</xdr:col>
      <xdr:colOff>0</xdr:colOff>
      <xdr:row>42</xdr:row>
      <xdr:rowOff>0</xdr:rowOff>
    </xdr:from>
    <xdr:to>
      <xdr:col>15</xdr:col>
      <xdr:colOff>0</xdr:colOff>
      <xdr:row>55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51b7f9d6fc4a8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alesData" displayName="SalesData" ref="A5:R1205" headerRowCount="1" totalsRowCount="0" totalsRowShown="0">
  <x:tableColumns count="18">
    <x:tableColumn id="1" name="Sale ID"/>
    <x:tableColumn id="2" name="Sale date"/>
    <x:tableColumn id="3" name="Month number"/>
    <x:tableColumn id="4" name="Product"/>
    <x:tableColumn id="5" name="City"/>
    <x:tableColumn id="6" name="Channel"/>
    <x:tableColumn id="7" name="Units"/>
    <x:tableColumn id="8" name="Unit price TZS"/>
    <x:tableColumn id="9" name="Discount rate"/>
    <x:tableColumn id="10" name="Unit cost TZS"/>
    <x:tableColumn id="11" name="Delivery TZS"/>
    <x:tableColumn id="12" name="Fee rate"/>
    <x:tableColumn id="13" name="Revenue TZS"/>
    <x:tableColumn id="14" name="COGS TZS"/>
    <x:tableColumn id="15" name="Gross profit TZS"/>
    <x:tableColumn id="16" name="Channel fee TZS"/>
    <x:tableColumn id="17" name="Contribution TZS"/>
    <x:tableColumn id="18" name="Margi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138b9cd1af34d7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ad0d16d32b742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3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24" customHeight="1">
      <x:c r="A2" s="1"/>
      <x:c r="B2" s="2" t="str">
        <x:v>Sales and profitability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24" customHeight="1">
      <x:c r="A3" s="1"/>
      <x:c r="B3" s="1" t="str">
        <x:v>Fictional Tanzanian homeware retailer | Jan–Dec 2025 | Currency: TZS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24" customHeight="1">
      <x:c r="A4" s="1"/>
      <x:c r="B4" s="1" t="str">
        <x:v>Independent demonstration for Rachel Maro. All findings describe simulated data.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24" customHeight="1">
      <x:c r="A6" s="1"/>
      <x:c r="B6" s="4" t="str">
        <x:v>Revenue TZS</x:v>
      </x:c>
      <x:c r="C6" s="4" t="str">
        <x:v>Gross profit TZS</x:v>
      </x:c>
      <x:c r="D6" s="4" t="str">
        <x:v>Contribution TZS</x:v>
      </x:c>
      <x:c r="E6" s="4" t="str">
        <x:v>Contribution margin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24" customHeight="1">
      <x:c r="A7" s="1"/>
      <x:c r="B7" s="9" t="n">
        <x:f>SUM('Sales'!M6:M1205)</x:f>
        <x:v>237836000</x:v>
      </x:c>
      <x:c r="C7" s="9" t="n">
        <x:f>SUM('Sales'!O6:O1205)</x:f>
        <x:v>75740660</x:v>
      </x:c>
      <x:c r="D7" s="9" t="n">
        <x:f>SUM('Sales'!Q6:Q1205)</x:f>
        <x:v>68645040</x:v>
      </x:c>
      <x:c r="E7" s="10" t="n">
        <x:f>D7/B7</x:f>
        <x:v>0.28862342118098183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24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24" customHeight="1">
      <x:c r="A9" s="1"/>
      <x:c r="B9" s="1" t="str">
        <x:v>Contribution = revenue less product, seller-paid delivery and channel fees; excludes overhead and tax.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ht="24" customHeight="1">
      <x:c r="A11" s="1"/>
      <x:c r="B11" s="4" t="str">
        <x:v>Product</x:v>
      </x:c>
      <x:c r="C11" s="4" t="str">
        <x:v>Revenue TZS</x:v>
      </x:c>
      <x:c r="D11" s="4" t="str">
        <x:v>Contribution TZS</x:v>
      </x:c>
      <x:c r="E11" s="4" t="str">
        <x:v>Margin</x:v>
      </x:c>
      <x:c r="F11" s="4" t="str">
        <x:v>Units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ht="24" customHeight="1">
      <x:c r="A12" s="1"/>
      <x:c r="B12" s="1" t="str">
        <x:v>Cookware set</x:v>
      </x:c>
      <x:c r="C12" s="7" t="n">
        <x:f>SUMIFS('Sales'!$M$6:$M$1205,'Sales'!$D$6:$D$1205,B12)</x:f>
        <x:v>75480000</x:v>
      </x:c>
      <x:c r="D12" s="7" t="n">
        <x:f>SUMIFS('Sales'!$Q$6:$Q$1205,'Sales'!$D$6:$D$1205,B12)</x:f>
        <x:v>25966040</x:v>
      </x:c>
      <x:c r="E12" s="8" t="n">
        <x:f>D12/C12</x:f>
        <x:v>0.3440121886592475</x:v>
      </x:c>
      <x:c r="F12" s="1" t="n">
        <x:f>SUMIFS('Sales'!$G$6:$G$1205,'Sales'!$D$6:$D$1205,B12)</x:f>
        <x:v>491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ht="24" customHeight="1">
      <x:c r="A13" s="1"/>
      <x:c r="B13" s="1" t="str">
        <x:v>Rice cooker</x:v>
      </x:c>
      <x:c r="C13" s="7" t="n">
        <x:f>SUMIFS('Sales'!$M$6:$M$1205,'Sales'!$D$6:$D$1205,B13)</x:f>
        <x:v>60924000</x:v>
      </x:c>
      <x:c r="D13" s="7" t="n">
        <x:f>SUMIFS('Sales'!$Q$6:$Q$1205,'Sales'!$D$6:$D$1205,B13)</x:f>
        <x:v>12866480</x:v>
      </x:c>
      <x:c r="E13" s="8" t="n">
        <x:f>D13/C13</x:f>
        <x:v>0.21118902238854967</x:v>
      </x:c>
      <x:c r="F13" s="1" t="n">
        <x:f>SUMIFS('Sales'!$G$6:$G$1205,'Sales'!$D$6:$D$1205,B13)</x:f>
        <x:v>529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ht="24" customHeight="1">
      <x:c r="A14" s="1"/>
      <x:c r="B14" s="1" t="str">
        <x:v>Blender</x:v>
      </x:c>
      <x:c r="C14" s="7" t="n">
        <x:f>SUMIFS('Sales'!$M$6:$M$1205,'Sales'!$D$6:$D$1205,B14)</x:f>
        <x:v>42564750</x:v>
      </x:c>
      <x:c r="D14" s="7" t="n">
        <x:f>SUMIFS('Sales'!$Q$6:$Q$1205,'Sales'!$D$6:$D$1205,B14)</x:f>
        <x:v>10167410</x:v>
      </x:c>
      <x:c r="E14" s="8" t="n">
        <x:f>D14/C14</x:f>
        <x:v>0.23886925213938764</x:v>
      </x:c>
      <x:c r="F14" s="1" t="n">
        <x:f>SUMIFS('Sales'!$G$6:$G$1205,'Sales'!$D$6:$D$1205,B14)</x:f>
        <x:v>466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ht="24" customHeight="1">
      <x:c r="A15" s="1"/>
      <x:c r="B15" s="1" t="str">
        <x:v>Kettle</x:v>
      </x:c>
      <x:c r="C15" s="7" t="n">
        <x:f>SUMIFS('Sales'!$M$6:$M$1205,'Sales'!$D$6:$D$1205,B15)</x:f>
        <x:v>24063750</x:v>
      </x:c>
      <x:c r="D15" s="7" t="n">
        <x:f>SUMIFS('Sales'!$Q$6:$Q$1205,'Sales'!$D$6:$D$1205,B15)</x:f>
        <x:v>7357370</x:v>
      </x:c>
      <x:c r="E15" s="8" t="n">
        <x:f>D15/C15</x:f>
        <x:v>0.30574494831437327</x:v>
      </x:c>
      <x:c r="F15" s="1" t="n">
        <x:f>SUMIFS('Sales'!$G$6:$G$1205,'Sales'!$D$6:$D$1205,B15)</x:f>
        <x:v>558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ht="24" customHeight="1">
      <x:c r="A16" s="1"/>
      <x:c r="B16" s="1" t="str">
        <x:v>Storage set</x:v>
      </x:c>
      <x:c r="C16" s="7" t="n">
        <x:f>SUMIFS('Sales'!$M$6:$M$1205,'Sales'!$D$6:$D$1205,B16)</x:f>
        <x:v>16607500</x:v>
      </x:c>
      <x:c r="D16" s="7" t="n">
        <x:f>SUMIFS('Sales'!$Q$6:$Q$1205,'Sales'!$D$6:$D$1205,B16)</x:f>
        <x:v>6460520</x:v>
      </x:c>
      <x:c r="E16" s="8" t="n">
        <x:f>D16/C16</x:f>
        <x:v>0.3890121932861659</x:v>
      </x:c>
      <x:c r="F16" s="1" t="n">
        <x:f>SUMIFS('Sales'!$G$6:$G$1205,'Sales'!$D$6:$D$1205,B16)</x:f>
        <x:v>497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ht="24" customHeight="1">
      <x:c r="A17" s="1"/>
      <x:c r="B17" s="1" t="str">
        <x:v>Thermos</x:v>
      </x:c>
      <x:c r="C17" s="7" t="n">
        <x:f>SUMIFS('Sales'!$M$6:$M$1205,'Sales'!$D$6:$D$1205,B17)</x:f>
        <x:v>18196000</x:v>
      </x:c>
      <x:c r="D17" s="7" t="n">
        <x:f>SUMIFS('Sales'!$Q$6:$Q$1205,'Sales'!$D$6:$D$1205,B17)</x:f>
        <x:v>5827220</x:v>
      </x:c>
      <x:c r="E17" s="8" t="n">
        <x:f>D17/C17</x:f>
        <x:v>0.3202473071004616</x:v>
      </x:c>
      <x:c r="F17" s="1" t="n">
        <x:f>SUMIFS('Sales'!$G$6:$G$1205,'Sales'!$D$6:$D$1205,B17)</x:f>
        <x:v>478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ht="24" customHeight="1">
      <x:c r="A20" s="1"/>
      <x:c r="B20" s="4" t="str">
        <x:v>Channel</x:v>
      </x:c>
      <x:c r="C20" s="4" t="str">
        <x:v>Revenue TZS</x:v>
      </x:c>
      <x:c r="D20" s="4" t="str">
        <x:v>Contribution TZS</x:v>
      </x:c>
      <x:c r="E20" s="4" t="str">
        <x:v>Margin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ht="24" customHeight="1">
      <x:c r="A21" s="1"/>
      <x:c r="B21" s="1" t="str">
        <x:v>Store</x:v>
      </x:c>
      <x:c r="C21" s="7" t="n">
        <x:f>SUMIFS('Sales'!$M$6:$M$1205,'Sales'!$F$6:$F$1205,B21)</x:f>
        <x:v>117620000</x:v>
      </x:c>
      <x:c r="D21" s="7" t="n">
        <x:f>SUMIFS('Sales'!$Q$6:$Q$1205,'Sales'!$F$6:$F$1205,B21)</x:f>
        <x:v>39674720</x:v>
      </x:c>
      <x:c r="E21" s="8" t="n">
        <x:f>D21/C21</x:f>
        <x:v>0.3373127019214419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ht="24" customHeight="1">
      <x:c r="A22" s="1"/>
      <x:c r="B22" s="1" t="str">
        <x:v>WhatsApp</x:v>
      </x:c>
      <x:c r="C22" s="7" t="n">
        <x:f>SUMIFS('Sales'!$M$6:$M$1205,'Sales'!$F$6:$F$1205,B22)</x:f>
        <x:v>78595750</x:v>
      </x:c>
      <x:c r="D22" s="7" t="n">
        <x:f>SUMIFS('Sales'!$Q$6:$Q$1205,'Sales'!$F$6:$F$1205,B22)</x:f>
        <x:v>24100650</x:v>
      </x:c>
      <x:c r="E22" s="8" t="n">
        <x:f>D22/C22</x:f>
        <x:v>0.3066406262425131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ht="24" customHeight="1">
      <x:c r="A23" s="1"/>
      <x:c r="B23" s="1" t="str">
        <x:v>Marketplace</x:v>
      </x:c>
      <x:c r="C23" s="7" t="n">
        <x:f>SUMIFS('Sales'!$M$6:$M$1205,'Sales'!$F$6:$F$1205,B23)</x:f>
        <x:v>41620250</x:v>
      </x:c>
      <x:c r="D23" s="7" t="n">
        <x:f>SUMIFS('Sales'!$Q$6:$Q$1205,'Sales'!$F$6:$F$1205,B23)</x:f>
        <x:v>4869670</x:v>
      </x:c>
      <x:c r="E23" s="8" t="n">
        <x:f>D23/C23</x:f>
        <x:v>0.11700242069665608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ht="24" customHeight="1">
      <x:c r="A26" s="1"/>
      <x:c r="B26" s="4" t="str">
        <x:v>Month</x:v>
      </x:c>
      <x:c r="C26" s="4" t="str">
        <x:v>Revenue TZS</x:v>
      </x:c>
      <x:c r="D26" s="4" t="str">
        <x:v>Contribution TZS</x:v>
      </x:c>
      <x:c r="E26" s="4" t="str">
        <x:v>Margin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ht="24" customHeight="1">
      <x:c r="A27" s="1"/>
      <x:c r="B27" s="1" t="n">
        <x:v>1</x:v>
      </x:c>
      <x:c r="C27" s="7" t="n">
        <x:f>SUMIFS('Sales'!$M$6:$M$1205,'Sales'!$C$6:$C$1205,B27)</x:f>
        <x:v>13170500</x:v>
      </x:c>
      <x:c r="D27" s="7" t="n">
        <x:f>SUMIFS('Sales'!$Q$6:$Q$1205,'Sales'!$C$6:$C$1205,B27)</x:f>
        <x:v>4130200</x:v>
      </x:c>
      <x:c r="E27" s="8" t="n">
        <x:f>D27/C27</x:f>
        <x:v>0.3135947762043962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ht="24" customHeight="1">
      <x:c r="A28" s="1"/>
      <x:c r="B28" s="1" t="n">
        <x:v>2</x:v>
      </x:c>
      <x:c r="C28" s="7" t="n">
        <x:f>SUMIFS('Sales'!$M$6:$M$1205,'Sales'!$C$6:$C$1205,B28)</x:f>
        <x:v>17787500</x:v>
      </x:c>
      <x:c r="D28" s="7" t="n">
        <x:f>SUMIFS('Sales'!$Q$6:$Q$1205,'Sales'!$C$6:$C$1205,B28)</x:f>
        <x:v>5565280</x:v>
      </x:c>
      <x:c r="E28" s="8" t="n">
        <x:f>D28/C28</x:f>
        <x:v>0.3128758959943781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ht="24" customHeight="1">
      <x:c r="A29" s="1"/>
      <x:c r="B29" s="1" t="n">
        <x:v>3</x:v>
      </x:c>
      <x:c r="C29" s="7" t="n">
        <x:f>SUMIFS('Sales'!$M$6:$M$1205,'Sales'!$C$6:$C$1205,B29)</x:f>
        <x:v>18665000</x:v>
      </x:c>
      <x:c r="D29" s="7" t="n">
        <x:f>SUMIFS('Sales'!$Q$6:$Q$1205,'Sales'!$C$6:$C$1205,B29)</x:f>
        <x:v>5831640</x:v>
      </x:c>
      <x:c r="E29" s="8" t="n">
        <x:f>D29/C29</x:f>
        <x:v>0.3124371818912403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ht="24" customHeight="1">
      <x:c r="A30" s="1"/>
      <x:c r="B30" s="1" t="n">
        <x:v>4</x:v>
      </x:c>
      <x:c r="C30" s="7" t="n">
        <x:f>SUMIFS('Sales'!$M$6:$M$1205,'Sales'!$C$6:$C$1205,B30)</x:f>
        <x:v>19290250</x:v>
      </x:c>
      <x:c r="D30" s="7" t="n">
        <x:f>SUMIFS('Sales'!$Q$6:$Q$1205,'Sales'!$C$6:$C$1205,B30)</x:f>
        <x:v>6181890</x:v>
      </x:c>
      <x:c r="E30" s="8" t="n">
        <x:f>D30/C30</x:f>
        <x:v>0.3204670753359858</x:v>
      </x:c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ht="24" customHeight="1">
      <x:c r="A31" s="1"/>
      <x:c r="B31" s="1" t="n">
        <x:v>5</x:v>
      </x:c>
      <x:c r="C31" s="7" t="n">
        <x:f>SUMIFS('Sales'!$M$6:$M$1205,'Sales'!$C$6:$C$1205,B31)</x:f>
        <x:v>19163000</x:v>
      </x:c>
      <x:c r="D31" s="7" t="n">
        <x:f>SUMIFS('Sales'!$Q$6:$Q$1205,'Sales'!$C$6:$C$1205,B31)</x:f>
        <x:v>5878620</x:v>
      </x:c>
      <x:c r="E31" s="8" t="n">
        <x:f>D31/C31</x:f>
        <x:v>0.3067692949955644</x:v>
      </x:c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ht="24" customHeight="1">
      <x:c r="A32" s="1"/>
      <x:c r="B32" s="1" t="n">
        <x:v>6</x:v>
      </x:c>
      <x:c r="C32" s="7" t="n">
        <x:f>SUMIFS('Sales'!$M$6:$M$1205,'Sales'!$C$6:$C$1205,B32)</x:f>
        <x:v>18823750</x:v>
      </x:c>
      <x:c r="D32" s="7" t="n">
        <x:f>SUMIFS('Sales'!$Q$6:$Q$1205,'Sales'!$C$6:$C$1205,B32)</x:f>
        <x:v>5800170</x:v>
      </x:c>
      <x:c r="E32" s="8" t="n">
        <x:f>D32/C32</x:f>
        <x:v>0.30813042034663657</x:v>
      </x:c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ht="24" customHeight="1">
      <x:c r="A33" s="1"/>
      <x:c r="B33" s="1" t="n">
        <x:v>7</x:v>
      </x:c>
      <x:c r="C33" s="7" t="n">
        <x:f>SUMIFS('Sales'!$M$6:$M$1205,'Sales'!$C$6:$C$1205,B33)</x:f>
        <x:v>18101250</x:v>
      </x:c>
      <x:c r="D33" s="7" t="n">
        <x:f>SUMIFS('Sales'!$Q$6:$Q$1205,'Sales'!$C$6:$C$1205,B33)</x:f>
        <x:v>5066350</x:v>
      </x:c>
      <x:c r="E33" s="8" t="n">
        <x:f>D33/C33</x:f>
        <x:v>0.27988951039292864</x:v>
      </x:c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ht="24" customHeight="1">
      <x:c r="A34" s="1"/>
      <x:c r="B34" s="1" t="n">
        <x:v>8</x:v>
      </x:c>
      <x:c r="C34" s="7" t="n">
        <x:f>SUMIFS('Sales'!$M$6:$M$1205,'Sales'!$C$6:$C$1205,B34)</x:f>
        <x:v>20089000</x:v>
      </x:c>
      <x:c r="D34" s="7" t="n">
        <x:f>SUMIFS('Sales'!$Q$6:$Q$1205,'Sales'!$C$6:$C$1205,B34)</x:f>
        <x:v>5581300</x:v>
      </x:c>
      <x:c r="E34" s="8" t="n">
        <x:f>D34/C34</x:f>
        <x:v>0.2778286624520882</x:v>
      </x:c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ht="24" customHeight="1">
      <x:c r="A35" s="1"/>
      <x:c r="B35" s="1" t="n">
        <x:v>9</x:v>
      </x:c>
      <x:c r="C35" s="7" t="n">
        <x:f>SUMIFS('Sales'!$M$6:$M$1205,'Sales'!$C$6:$C$1205,B35)</x:f>
        <x:v>22073000</x:v>
      </x:c>
      <x:c r="D35" s="7" t="n">
        <x:f>SUMIFS('Sales'!$Q$6:$Q$1205,'Sales'!$C$6:$C$1205,B35)</x:f>
        <x:v>5889520</x:v>
      </x:c>
      <x:c r="E35" s="8" t="n">
        <x:f>D35/C35</x:f>
        <x:v>0.26682009695102615</x:v>
      </x:c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ht="24" customHeight="1">
      <x:c r="A36" s="1"/>
      <x:c r="B36" s="1" t="n">
        <x:v>10</x:v>
      </x:c>
      <x:c r="C36" s="7" t="n">
        <x:f>SUMIFS('Sales'!$M$6:$M$1205,'Sales'!$C$6:$C$1205,B36)</x:f>
        <x:v>22368500</x:v>
      </x:c>
      <x:c r="D36" s="7" t="n">
        <x:f>SUMIFS('Sales'!$Q$6:$Q$1205,'Sales'!$C$6:$C$1205,B36)</x:f>
        <x:v>5734760</x:v>
      </x:c>
      <x:c r="E36" s="8" t="n">
        <x:f>D36/C36</x:f>
        <x:v>0.2563766010237611</x:v>
      </x:c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ht="24" customHeight="1">
      <x:c r="A37" s="1"/>
      <x:c r="B37" s="1" t="n">
        <x:v>11</x:v>
      </x:c>
      <x:c r="C37" s="7" t="n">
        <x:f>SUMIFS('Sales'!$M$6:$M$1205,'Sales'!$C$6:$C$1205,B37)</x:f>
        <x:v>21330000</x:v>
      </x:c>
      <x:c r="D37" s="7" t="n">
        <x:f>SUMIFS('Sales'!$Q$6:$Q$1205,'Sales'!$C$6:$C$1205,B37)</x:f>
        <x:v>5444980</x:v>
      </x:c>
      <x:c r="E37" s="8" t="n">
        <x:f>D37/C37</x:f>
        <x:v>0.25527332395686825</x:v>
      </x:c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ht="24" customHeight="1">
      <x:c r="A38" s="1"/>
      <x:c r="B38" s="1" t="n">
        <x:v>12</x:v>
      </x:c>
      <x:c r="C38" s="7" t="n">
        <x:f>SUMIFS('Sales'!$M$6:$M$1205,'Sales'!$C$6:$C$1205,B38)</x:f>
        <x:v>26974250</x:v>
      </x:c>
      <x:c r="D38" s="7" t="n">
        <x:f>SUMIFS('Sales'!$Q$6:$Q$1205,'Sales'!$C$6:$C$1205,B38)</x:f>
        <x:v>7540330</x:v>
      </x:c>
      <x:c r="E38" s="8" t="n">
        <x:f>D38/C38</x:f>
        <x:v>0.27953807798177893</x:v>
      </x:c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</x:row>
    <x:row r="45" ht="24" customHeight="1">
      <x:c r="A45" s="1"/>
      <x:c r="B45" s="1" t="str">
        <x:v>Decision guide</x:v>
      </x:c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</x:row>
    <x:row r="47" ht="24" customHeight="1">
      <x:c r="A47" s="1"/>
      <x:c r="B47" s="1" t="str">
        <x:v>What sells? Compare product revenue and units.</x:v>
      </x:c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</x:row>
    <x:row r="49" ht="24" customHeight="1">
      <x:c r="A49" s="1"/>
      <x:c r="B49" s="1" t="str">
        <x:v>What earns? Compare contribution and margin.</x:v>
      </x:c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</x:row>
    <x:row r="51" ht="24" customHeight="1">
      <x:c r="A51" s="1"/>
      <x:c r="B51" s="1" t="str">
        <x:v>Where to focus? Test products and review channel costs.</x:v>
      </x:c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</x:row>
    <x:row r="57" ht="24" customHeight="1">
      <x:c r="A57" s="1"/>
      <x:c r="B57" s="1" t="str">
        <x:v>Initial interpretation: Cookware set generates the most contribution in this simulation.</x:v>
      </x:c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</x:row>
    <x:row r="58" ht="24" customHeight="1">
      <x:c r="A58" s="1"/>
      <x:c r="B58" s="1" t="str">
        <x:v>Test action: review marketplace discounts and fees before expanding this channel.</x:v>
      </x:c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</x:row>
    <x:row r="59" ht="24" customHeight="1">
      <x:c r="A59" s="1"/>
      <x:c r="B59" s="1" t="str">
        <x:v>These are starting hypotheses; no real business outcomes or causal effects have been demonstrated.</x:v>
      </x:c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</x:row>
  </x:sheetData>
  <x:pageMargins left="0.7" right="0.7" top="0.75" bottom="0.75" header="0.3" footer="0.3"/>
  <x:drawing xmlns:r="http://schemas.openxmlformats.org/officeDocument/2006/relationships" r:id="Rb138b9cd1af34d70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22" hidden="0" customWidth="1"/>
    <x:col min="5" max="5" width="22" hidden="0" customWidth="1"/>
    <x:col min="6" max="6" width="22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>
      <x:c r="A2" s="2" t="str">
        <x:v>Synthetic sales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>
      <x:c r="A3" s="1" t="str">
        <x:v>Source: generated with ChatGPT on 10 Oct 2026. Fictional records and prices; no external or employer data.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38" customHeight="1">
      <x:c r="A5" s="5" t="str">
        <x:v>Sale ID</x:v>
      </x:c>
      <x:c r="B5" s="5" t="str">
        <x:v>Sale date</x:v>
      </x:c>
      <x:c r="C5" s="5" t="str">
        <x:v>Month number</x:v>
      </x:c>
      <x:c r="D5" s="5" t="str">
        <x:v>Product</x:v>
      </x:c>
      <x:c r="E5" s="5" t="str">
        <x:v>City</x:v>
      </x:c>
      <x:c r="F5" s="5" t="str">
        <x:v>Channel</x:v>
      </x:c>
      <x:c r="G5" s="5" t="str">
        <x:v>Units</x:v>
      </x:c>
      <x:c r="H5" s="5" t="str">
        <x:v>Unit price TZS</x:v>
      </x:c>
      <x:c r="I5" s="5" t="str">
        <x:v>Discount rate</x:v>
      </x:c>
      <x:c r="J5" s="5" t="str">
        <x:v>Unit cost TZS</x:v>
      </x:c>
      <x:c r="K5" s="5" t="str">
        <x:v>Delivery TZS</x:v>
      </x:c>
      <x:c r="L5" s="5" t="str">
        <x:v>Fee rate</x:v>
      </x:c>
      <x:c r="M5" s="5" t="str">
        <x:v>Revenue TZS</x:v>
      </x:c>
      <x:c r="N5" s="5" t="str">
        <x:v>COGS TZS</x:v>
      </x:c>
      <x:c r="O5" s="5" t="str">
        <x:v>Gross profit TZS</x:v>
      </x:c>
      <x:c r="P5" s="5" t="str">
        <x:v>Channel fee TZS</x:v>
      </x:c>
      <x:c r="Q5" s="5" t="str">
        <x:v>Contribution TZS</x:v>
      </x:c>
      <x:c r="R5" s="5" t="str">
        <x:v>Margin</x:v>
      </x:c>
      <x:c r="S5" s="1"/>
      <x:c r="T5" s="1"/>
    </x:row>
    <x:row r="6">
      <x:c r="A6" s="1" t="str">
        <x:v>S0001</x:v>
      </x:c>
      <x:c r="B6" s="6" t="n">
        <x:v>45683</x:v>
      </x:c>
      <x:c r="C6" s="1" t="n">
        <x:v>1</x:v>
      </x:c>
      <x:c r="D6" s="1" t="str">
        <x:v>Rice cooker</x:v>
      </x:c>
      <x:c r="E6" s="1" t="str">
        <x:v>Dar es Salaam</x:v>
      </x:c>
      <x:c r="F6" s="1" t="str">
        <x:v>Marketplace</x:v>
      </x:c>
      <x:c r="G6" s="1" t="n">
        <x:v>3</x:v>
      </x:c>
      <x:c r="H6" s="7" t="n">
        <x:v>120000</x:v>
      </x:c>
      <x:c r="I6" s="8" t="n">
        <x:v>0.15</x:v>
      </x:c>
      <x:c r="J6" s="7" t="n">
        <x:v>85000</x:v>
      </x:c>
      <x:c r="K6" s="7" t="n">
        <x:v>3500</x:v>
      </x:c>
      <x:c r="L6" s="8" t="n">
        <x:v>0.08</x:v>
      </x:c>
      <x:c r="M6" s="7" t="n">
        <x:f>G6*H6*(1-I6)</x:f>
        <x:v>306000</x:v>
      </x:c>
      <x:c r="N6" s="7" t="n">
        <x:f>G6*J6</x:f>
        <x:v>255000</x:v>
      </x:c>
      <x:c r="O6" s="7" t="n">
        <x:f>M6-N6</x:f>
        <x:v>51000</x:v>
      </x:c>
      <x:c r="P6" s="7" t="n">
        <x:f>M6*L6</x:f>
        <x:v>24480</x:v>
      </x:c>
      <x:c r="Q6" s="7" t="n">
        <x:f>O6-K6-P6</x:f>
        <x:v>23020</x:v>
      </x:c>
      <x:c r="R6" s="8" t="n">
        <x:f>IF(M6=0,0,Q6/M6)</x:f>
        <x:v>0.07522875816993464</x:v>
      </x:c>
      <x:c r="S6" s="1"/>
      <x:c r="T6" s="1"/>
    </x:row>
    <x:row r="7">
      <x:c r="A7" s="1" t="str">
        <x:v>S0002</x:v>
      </x:c>
      <x:c r="B7" s="6" t="n">
        <x:v>45660</x:v>
      </x:c>
      <x:c r="C7" s="1" t="n">
        <x:v>1</x:v>
      </x:c>
      <x:c r="D7" s="1" t="str">
        <x:v>Thermos</x:v>
      </x:c>
      <x:c r="E7" s="1" t="str">
        <x:v>Mwanza</x:v>
      </x:c>
      <x:c r="F7" s="1" t="str">
        <x:v>Marketplace</x:v>
      </x:c>
      <x:c r="G7" s="1" t="n">
        <x:v>4</x:v>
      </x:c>
      <x:c r="H7" s="7" t="n">
        <x:v>40000</x:v>
      </x:c>
      <x:c r="I7" s="8" t="n">
        <x:v>0.15</x:v>
      </x:c>
      <x:c r="J7" s="7" t="n">
        <x:v>23000</x:v>
      </x:c>
      <x:c r="K7" s="7" t="n">
        <x:v>6500</x:v>
      </x:c>
      <x:c r="L7" s="8" t="n">
        <x:v>0.08</x:v>
      </x:c>
      <x:c r="M7" s="7" t="n">
        <x:f>G7*H7*(1-I7)</x:f>
        <x:v>136000</x:v>
      </x:c>
      <x:c r="N7" s="7" t="n">
        <x:f>G7*J7</x:f>
        <x:v>92000</x:v>
      </x:c>
      <x:c r="O7" s="7" t="n">
        <x:f>M7-N7</x:f>
        <x:v>44000</x:v>
      </x:c>
      <x:c r="P7" s="7" t="n">
        <x:f>M7*L7</x:f>
        <x:v>10880</x:v>
      </x:c>
      <x:c r="Q7" s="7" t="n">
        <x:f>O7-K7-P7</x:f>
        <x:v>26620</x:v>
      </x:c>
      <x:c r="R7" s="8" t="n">
        <x:f>IF(M7=0,0,Q7/M7)</x:f>
        <x:v>0.19573529411764706</x:v>
      </x:c>
      <x:c r="S7" s="1"/>
      <x:c r="T7" s="1"/>
    </x:row>
    <x:row r="8">
      <x:c r="A8" s="1" t="str">
        <x:v>S0003</x:v>
      </x:c>
      <x:c r="B8" s="6" t="n">
        <x:v>45661</x:v>
      </x:c>
      <x:c r="C8" s="1" t="n">
        <x:v>1</x:v>
      </x:c>
      <x:c r="D8" s="1" t="str">
        <x:v>Storage set</x:v>
      </x:c>
      <x:c r="E8" s="1" t="str">
        <x:v>Mwanza</x:v>
      </x:c>
      <x:c r="F8" s="1" t="str">
        <x:v>Marketplace</x:v>
      </x:c>
      <x:c r="G8" s="1" t="n">
        <x:v>2</x:v>
      </x:c>
      <x:c r="H8" s="7" t="n">
        <x:v>35000</x:v>
      </x:c>
      <x:c r="I8" s="8" t="n">
        <x:v>0.15</x:v>
      </x:c>
      <x:c r="J8" s="7" t="n">
        <x:v>18000</x:v>
      </x:c>
      <x:c r="K8" s="7" t="n">
        <x:v>6500</x:v>
      </x:c>
      <x:c r="L8" s="8" t="n">
        <x:v>0.08</x:v>
      </x:c>
      <x:c r="M8" s="7" t="n">
        <x:f>G8*H8*(1-I8)</x:f>
        <x:v>59500</x:v>
      </x:c>
      <x:c r="N8" s="7" t="n">
        <x:f>G8*J8</x:f>
        <x:v>36000</x:v>
      </x:c>
      <x:c r="O8" s="7" t="n">
        <x:f>M8-N8</x:f>
        <x:v>23500</x:v>
      </x:c>
      <x:c r="P8" s="7" t="n">
        <x:f>M8*L8</x:f>
        <x:v>4760</x:v>
      </x:c>
      <x:c r="Q8" s="7" t="n">
        <x:f>O8-K8-P8</x:f>
        <x:v>12240</x:v>
      </x:c>
      <x:c r="R8" s="8" t="n">
        <x:f>IF(M8=0,0,Q8/M8)</x:f>
        <x:v>0.2057142857142857</x:v>
      </x:c>
      <x:c r="S8" s="1"/>
      <x:c r="T8" s="1"/>
    </x:row>
    <x:row r="9">
      <x:c r="A9" s="1" t="str">
        <x:v>S0004</x:v>
      </x:c>
      <x:c r="B9" s="6" t="n">
        <x:v>45681</x:v>
      </x:c>
      <x:c r="C9" s="1" t="n">
        <x:v>1</x:v>
      </x:c>
      <x:c r="D9" s="1" t="str">
        <x:v>Cookware set</x:v>
      </x:c>
      <x:c r="E9" s="1" t="str">
        <x:v>Arusha</x:v>
      </x:c>
      <x:c r="F9" s="1" t="str">
        <x:v>Marketplace</x:v>
      </x:c>
      <x:c r="G9" s="1" t="n">
        <x:v>1</x:v>
      </x:c>
      <x:c r="H9" s="7" t="n">
        <x:v>160000</x:v>
      </x:c>
      <x:c r="I9" s="8" t="n">
        <x:v>0.15</x:v>
      </x:c>
      <x:c r="J9" s="7" t="n">
        <x:v>95000</x:v>
      </x:c>
      <x:c r="K9" s="7" t="n">
        <x:v>6500</x:v>
      </x:c>
      <x:c r="L9" s="8" t="n">
        <x:v>0.08</x:v>
      </x:c>
      <x:c r="M9" s="7" t="n">
        <x:f>G9*H9*(1-I9)</x:f>
        <x:v>136000</x:v>
      </x:c>
      <x:c r="N9" s="7" t="n">
        <x:f>G9*J9</x:f>
        <x:v>95000</x:v>
      </x:c>
      <x:c r="O9" s="7" t="n">
        <x:f>M9-N9</x:f>
        <x:v>41000</x:v>
      </x:c>
      <x:c r="P9" s="7" t="n">
        <x:f>M9*L9</x:f>
        <x:v>10880</x:v>
      </x:c>
      <x:c r="Q9" s="7" t="n">
        <x:f>O9-K9-P9</x:f>
        <x:v>23620</x:v>
      </x:c>
      <x:c r="R9" s="8" t="n">
        <x:f>IF(M9=0,0,Q9/M9)</x:f>
        <x:v>0.1736764705882353</x:v>
      </x:c>
      <x:c r="S9" s="1"/>
      <x:c r="T9" s="1"/>
    </x:row>
    <x:row r="10">
      <x:c r="A10" s="1" t="str">
        <x:v>S0005</x:v>
      </x:c>
      <x:c r="B10" s="6" t="n">
        <x:v>45661</x:v>
      </x:c>
      <x:c r="C10" s="1" t="n">
        <x:v>1</x:v>
      </x:c>
      <x:c r="D10" s="1" t="str">
        <x:v>Storage set</x:v>
      </x:c>
      <x:c r="E10" s="1" t="str">
        <x:v>Dar es Salaam</x:v>
      </x:c>
      <x:c r="F10" s="1" t="str">
        <x:v>WhatsApp</x:v>
      </x:c>
      <x:c r="G10" s="1" t="n">
        <x:v>2</x:v>
      </x:c>
      <x:c r="H10" s="7" t="n">
        <x:v>35000</x:v>
      </x:c>
      <x:c r="I10" s="8" t="n">
        <x:v>0</x:v>
      </x:c>
      <x:c r="J10" s="7" t="n">
        <x:v>18000</x:v>
      </x:c>
      <x:c r="K10" s="7" t="n">
        <x:v>3500</x:v>
      </x:c>
      <x:c r="L10" s="8" t="n">
        <x:v>0</x:v>
      </x:c>
      <x:c r="M10" s="7" t="n">
        <x:f>G10*H10*(1-I10)</x:f>
        <x:v>70000</x:v>
      </x:c>
      <x:c r="N10" s="7" t="n">
        <x:f>G10*J10</x:f>
        <x:v>36000</x:v>
      </x:c>
      <x:c r="O10" s="7" t="n">
        <x:f>M10-N10</x:f>
        <x:v>34000</x:v>
      </x:c>
      <x:c r="P10" s="7" t="n">
        <x:f>M10*L10</x:f>
        <x:v>0</x:v>
      </x:c>
      <x:c r="Q10" s="7" t="n">
        <x:f>O10-K10-P10</x:f>
        <x:v>30500</x:v>
      </x:c>
      <x:c r="R10" s="8" t="n">
        <x:f>IF(M10=0,0,Q10/M10)</x:f>
        <x:v>0.4357142857142857</x:v>
      </x:c>
      <x:c r="S10" s="1"/>
      <x:c r="T10" s="1"/>
    </x:row>
    <x:row r="11">
      <x:c r="A11" s="1" t="str">
        <x:v>S0006</x:v>
      </x:c>
      <x:c r="B11" s="6" t="n">
        <x:v>45660</x:v>
      </x:c>
      <x:c r="C11" s="1" t="n">
        <x:v>1</x:v>
      </x:c>
      <x:c r="D11" s="1" t="str">
        <x:v>Kettle</x:v>
      </x:c>
      <x:c r="E11" s="1" t="str">
        <x:v>Dodoma</x:v>
      </x:c>
      <x:c r="F11" s="1" t="str">
        <x:v>Marketplace</x:v>
      </x:c>
      <x:c r="G11" s="1" t="n">
        <x:v>4</x:v>
      </x:c>
      <x:c r="H11" s="7" t="n">
        <x:v>45000</x:v>
      </x:c>
      <x:c r="I11" s="8" t="n">
        <x:v>0.15</x:v>
      </x:c>
      <x:c r="J11" s="7" t="n">
        <x:v>27000</x:v>
      </x:c>
      <x:c r="K11" s="7" t="n">
        <x:v>6500</x:v>
      </x:c>
      <x:c r="L11" s="8" t="n">
        <x:v>0.08</x:v>
      </x:c>
      <x:c r="M11" s="7" t="n">
        <x:f>G11*H11*(1-I11)</x:f>
        <x:v>153000</x:v>
      </x:c>
      <x:c r="N11" s="7" t="n">
        <x:f>G11*J11</x:f>
        <x:v>108000</x:v>
      </x:c>
      <x:c r="O11" s="7" t="n">
        <x:f>M11-N11</x:f>
        <x:v>45000</x:v>
      </x:c>
      <x:c r="P11" s="7" t="n">
        <x:f>M11*L11</x:f>
        <x:v>12240</x:v>
      </x:c>
      <x:c r="Q11" s="7" t="n">
        <x:f>O11-K11-P11</x:f>
        <x:v>26260</x:v>
      </x:c>
      <x:c r="R11" s="8" t="n">
        <x:f>IF(M11=0,0,Q11/M11)</x:f>
        <x:v>0.17163398692810458</x:v>
      </x:c>
      <x:c r="S11" s="1"/>
      <x:c r="T11" s="1"/>
    </x:row>
    <x:row r="12">
      <x:c r="A12" s="1" t="str">
        <x:v>S0007</x:v>
      </x:c>
      <x:c r="B12" s="6" t="n">
        <x:v>45665</x:v>
      </x:c>
      <x:c r="C12" s="1" t="n">
        <x:v>1</x:v>
      </x:c>
      <x:c r="D12" s="1" t="str">
        <x:v>Storage set</x:v>
      </x:c>
      <x:c r="E12" s="1" t="str">
        <x:v>Mwanza</x:v>
      </x:c>
      <x:c r="F12" s="1" t="str">
        <x:v>Marketplace</x:v>
      </x:c>
      <x:c r="G12" s="1" t="n">
        <x:v>1</x:v>
      </x:c>
      <x:c r="H12" s="7" t="n">
        <x:v>35000</x:v>
      </x:c>
      <x:c r="I12" s="8" t="n">
        <x:v>0.15</x:v>
      </x:c>
      <x:c r="J12" s="7" t="n">
        <x:v>18000</x:v>
      </x:c>
      <x:c r="K12" s="7" t="n">
        <x:v>6500</x:v>
      </x:c>
      <x:c r="L12" s="8" t="n">
        <x:v>0.08</x:v>
      </x:c>
      <x:c r="M12" s="7" t="n">
        <x:f>G12*H12*(1-I12)</x:f>
        <x:v>29750</x:v>
      </x:c>
      <x:c r="N12" s="7" t="n">
        <x:f>G12*J12</x:f>
        <x:v>18000</x:v>
      </x:c>
      <x:c r="O12" s="7" t="n">
        <x:f>M12-N12</x:f>
        <x:v>11750</x:v>
      </x:c>
      <x:c r="P12" s="7" t="n">
        <x:f>M12*L12</x:f>
        <x:v>2380</x:v>
      </x:c>
      <x:c r="Q12" s="7" t="n">
        <x:f>O12-K12-P12</x:f>
        <x:v>2870</x:v>
      </x:c>
      <x:c r="R12" s="8" t="n">
        <x:f>IF(M12=0,0,Q12/M12)</x:f>
        <x:v>0.09647058823529411</x:v>
      </x:c>
      <x:c r="S12" s="1"/>
      <x:c r="T12" s="1"/>
    </x:row>
    <x:row r="13">
      <x:c r="A13" s="1" t="str">
        <x:v>S0008</x:v>
      </x:c>
      <x:c r="B13" s="6" t="n">
        <x:v>45661</x:v>
      </x:c>
      <x:c r="C13" s="1" t="n">
        <x:v>1</x:v>
      </x:c>
      <x:c r="D13" s="1" t="str">
        <x:v>Storage set</x:v>
      </x:c>
      <x:c r="E13" s="1" t="str">
        <x:v>Mwanza</x:v>
      </x:c>
      <x:c r="F13" s="1" t="str">
        <x:v>Store</x:v>
      </x:c>
      <x:c r="G13" s="1" t="n">
        <x:v>2</x:v>
      </x:c>
      <x:c r="H13" s="7" t="n">
        <x:v>35000</x:v>
      </x:c>
      <x:c r="I13" s="8" t="n">
        <x:v>0</x:v>
      </x:c>
      <x:c r="J13" s="7" t="n">
        <x:v>18000</x:v>
      </x:c>
      <x:c r="K13" s="7" t="n">
        <x:v>0</x:v>
      </x:c>
      <x:c r="L13" s="8" t="n">
        <x:v>0</x:v>
      </x:c>
      <x:c r="M13" s="7" t="n">
        <x:f>G13*H13*(1-I13)</x:f>
        <x:v>70000</x:v>
      </x:c>
      <x:c r="N13" s="7" t="n">
        <x:f>G13*J13</x:f>
        <x:v>36000</x:v>
      </x:c>
      <x:c r="O13" s="7" t="n">
        <x:f>M13-N13</x:f>
        <x:v>34000</x:v>
      </x:c>
      <x:c r="P13" s="7" t="n">
        <x:f>M13*L13</x:f>
        <x:v>0</x:v>
      </x:c>
      <x:c r="Q13" s="7" t="n">
        <x:f>O13-K13-P13</x:f>
        <x:v>34000</x:v>
      </x:c>
      <x:c r="R13" s="8" t="n">
        <x:f>IF(M13=0,0,Q13/M13)</x:f>
        <x:v>0.4857142857142857</x:v>
      </x:c>
      <x:c r="S13" s="1"/>
      <x:c r="T13" s="1"/>
    </x:row>
    <x:row r="14">
      <x:c r="A14" s="1" t="str">
        <x:v>S0009</x:v>
      </x:c>
      <x:c r="B14" s="6" t="n">
        <x:v>45675</x:v>
      </x:c>
      <x:c r="C14" s="1" t="n">
        <x:v>1</x:v>
      </x:c>
      <x:c r="D14" s="1" t="str">
        <x:v>Storage set</x:v>
      </x:c>
      <x:c r="E14" s="1" t="str">
        <x:v>Mwanza</x:v>
      </x:c>
      <x:c r="F14" s="1" t="str">
        <x:v>Store</x:v>
      </x:c>
      <x:c r="G14" s="1" t="n">
        <x:v>2</x:v>
      </x:c>
      <x:c r="H14" s="7" t="n">
        <x:v>35000</x:v>
      </x:c>
      <x:c r="I14" s="8" t="n">
        <x:v>0</x:v>
      </x:c>
      <x:c r="J14" s="7" t="n">
        <x:v>18000</x:v>
      </x:c>
      <x:c r="K14" s="7" t="n">
        <x:v>0</x:v>
      </x:c>
      <x:c r="L14" s="8" t="n">
        <x:v>0</x:v>
      </x:c>
      <x:c r="M14" s="7" t="n">
        <x:f>G14*H14*(1-I14)</x:f>
        <x:v>70000</x:v>
      </x:c>
      <x:c r="N14" s="7" t="n">
        <x:f>G14*J14</x:f>
        <x:v>36000</x:v>
      </x:c>
      <x:c r="O14" s="7" t="n">
        <x:f>M14-N14</x:f>
        <x:v>34000</x:v>
      </x:c>
      <x:c r="P14" s="7" t="n">
        <x:f>M14*L14</x:f>
        <x:v>0</x:v>
      </x:c>
      <x:c r="Q14" s="7" t="n">
        <x:f>O14-K14-P14</x:f>
        <x:v>34000</x:v>
      </x:c>
      <x:c r="R14" s="8" t="n">
        <x:f>IF(M14=0,0,Q14/M14)</x:f>
        <x:v>0.4857142857142857</x:v>
      </x:c>
      <x:c r="S14" s="1"/>
      <x:c r="T14" s="1"/>
    </x:row>
    <x:row r="15">
      <x:c r="A15" s="1" t="str">
        <x:v>S0010</x:v>
      </x:c>
      <x:c r="B15" s="6" t="n">
        <x:v>45663</x:v>
      </x:c>
      <x:c r="C15" s="1" t="n">
        <x:v>1</x:v>
      </x:c>
      <x:c r="D15" s="1" t="str">
        <x:v>Thermos</x:v>
      </x:c>
      <x:c r="E15" s="1" t="str">
        <x:v>Dar es Salaam</x:v>
      </x:c>
      <x:c r="F15" s="1" t="str">
        <x:v>WhatsApp</x:v>
      </x:c>
      <x:c r="G15" s="1" t="n">
        <x:v>3</x:v>
      </x:c>
      <x:c r="H15" s="7" t="n">
        <x:v>40000</x:v>
      </x:c>
      <x:c r="I15" s="8" t="n">
        <x:v>0</x:v>
      </x:c>
      <x:c r="J15" s="7" t="n">
        <x:v>23000</x:v>
      </x:c>
      <x:c r="K15" s="7" t="n">
        <x:v>3500</x:v>
      </x:c>
      <x:c r="L15" s="8" t="n">
        <x:v>0</x:v>
      </x:c>
      <x:c r="M15" s="7" t="n">
        <x:f>G15*H15*(1-I15)</x:f>
        <x:v>120000</x:v>
      </x:c>
      <x:c r="N15" s="7" t="n">
        <x:f>G15*J15</x:f>
        <x:v>69000</x:v>
      </x:c>
      <x:c r="O15" s="7" t="n">
        <x:f>M15-N15</x:f>
        <x:v>51000</x:v>
      </x:c>
      <x:c r="P15" s="7" t="n">
        <x:f>M15*L15</x:f>
        <x:v>0</x:v>
      </x:c>
      <x:c r="Q15" s="7" t="n">
        <x:f>O15-K15-P15</x:f>
        <x:v>47500</x:v>
      </x:c>
      <x:c r="R15" s="8" t="n">
        <x:f>IF(M15=0,0,Q15/M15)</x:f>
        <x:v>0.3958333333333333</x:v>
      </x:c>
      <x:c r="S15" s="1"/>
      <x:c r="T15" s="1"/>
    </x:row>
    <x:row r="16">
      <x:c r="A16" s="1" t="str">
        <x:v>S0011</x:v>
      </x:c>
      <x:c r="B16" s="6" t="n">
        <x:v>45670</x:v>
      </x:c>
      <x:c r="C16" s="1" t="n">
        <x:v>1</x:v>
      </x:c>
      <x:c r="D16" s="1" t="str">
        <x:v>Blender</x:v>
      </x:c>
      <x:c r="E16" s="1" t="str">
        <x:v>Arusha</x:v>
      </x:c>
      <x:c r="F16" s="1" t="str">
        <x:v>Store</x:v>
      </x:c>
      <x:c r="G16" s="1" t="n">
        <x:v>1</x:v>
      </x:c>
      <x:c r="H16" s="7" t="n">
        <x:v>95000</x:v>
      </x:c>
      <x:c r="I16" s="8" t="n">
        <x:v>0</x:v>
      </x:c>
      <x:c r="J16" s="7" t="n">
        <x:v>65000</x:v>
      </x:c>
      <x:c r="K16" s="7" t="n">
        <x:v>0</x:v>
      </x:c>
      <x:c r="L16" s="8" t="n">
        <x:v>0</x:v>
      </x:c>
      <x:c r="M16" s="7" t="n">
        <x:f>G16*H16*(1-I16)</x:f>
        <x:v>95000</x:v>
      </x:c>
      <x:c r="N16" s="7" t="n">
        <x:f>G16*J16</x:f>
        <x:v>65000</x:v>
      </x:c>
      <x:c r="O16" s="7" t="n">
        <x:f>M16-N16</x:f>
        <x:v>30000</x:v>
      </x:c>
      <x:c r="P16" s="7" t="n">
        <x:f>M16*L16</x:f>
        <x:v>0</x:v>
      </x:c>
      <x:c r="Q16" s="7" t="n">
        <x:f>O16-K16-P16</x:f>
        <x:v>30000</x:v>
      </x:c>
      <x:c r="R16" s="8" t="n">
        <x:f>IF(M16=0,0,Q16/M16)</x:f>
        <x:v>0.3157894736842105</x:v>
      </x:c>
      <x:c r="S16" s="1"/>
      <x:c r="T16" s="1"/>
    </x:row>
    <x:row r="17">
      <x:c r="A17" s="1" t="str">
        <x:v>S0012</x:v>
      </x:c>
      <x:c r="B17" s="6" t="n">
        <x:v>45668</x:v>
      </x:c>
      <x:c r="C17" s="1" t="n">
        <x:v>1</x:v>
      </x:c>
      <x:c r="D17" s="1" t="str">
        <x:v>Cookware set</x:v>
      </x:c>
      <x:c r="E17" s="1" t="str">
        <x:v>Mwanza</x:v>
      </x:c>
      <x:c r="F17" s="1" t="str">
        <x:v>WhatsApp</x:v>
      </x:c>
      <x:c r="G17" s="1" t="n">
        <x:v>1</x:v>
      </x:c>
      <x:c r="H17" s="7" t="n">
        <x:v>160000</x:v>
      </x:c>
      <x:c r="I17" s="8" t="n">
        <x:v>0.05</x:v>
      </x:c>
      <x:c r="J17" s="7" t="n">
        <x:v>95000</x:v>
      </x:c>
      <x:c r="K17" s="7" t="n">
        <x:v>6500</x:v>
      </x:c>
      <x:c r="L17" s="8" t="n">
        <x:v>0</x:v>
      </x:c>
      <x:c r="M17" s="7" t="n">
        <x:f>G17*H17*(1-I17)</x:f>
        <x:v>152000</x:v>
      </x:c>
      <x:c r="N17" s="7" t="n">
        <x:f>G17*J17</x:f>
        <x:v>95000</x:v>
      </x:c>
      <x:c r="O17" s="7" t="n">
        <x:f>M17-N17</x:f>
        <x:v>57000</x:v>
      </x:c>
      <x:c r="P17" s="7" t="n">
        <x:f>M17*L17</x:f>
        <x:v>0</x:v>
      </x:c>
      <x:c r="Q17" s="7" t="n">
        <x:f>O17-K17-P17</x:f>
        <x:v>50500</x:v>
      </x:c>
      <x:c r="R17" s="8" t="n">
        <x:f>IF(M17=0,0,Q17/M17)</x:f>
        <x:v>0.33223684210526316</x:v>
      </x:c>
      <x:c r="S17" s="1"/>
      <x:c r="T17" s="1"/>
    </x:row>
    <x:row r="18">
      <x:c r="A18" s="1" t="str">
        <x:v>S0013</x:v>
      </x:c>
      <x:c r="B18" s="6" t="n">
        <x:v>45660</x:v>
      </x:c>
      <x:c r="C18" s="1" t="n">
        <x:v>1</x:v>
      </x:c>
      <x:c r="D18" s="1" t="str">
        <x:v>Kettle</x:v>
      </x:c>
      <x:c r="E18" s="1" t="str">
        <x:v>Dodoma</x:v>
      </x:c>
      <x:c r="F18" s="1" t="str">
        <x:v>Marketplace</x:v>
      </x:c>
      <x:c r="G18" s="1" t="n">
        <x:v>3</x:v>
      </x:c>
      <x:c r="H18" s="7" t="n">
        <x:v>45000</x:v>
      </x:c>
      <x:c r="I18" s="8" t="n">
        <x:v>0.15</x:v>
      </x:c>
      <x:c r="J18" s="7" t="n">
        <x:v>27000</x:v>
      </x:c>
      <x:c r="K18" s="7" t="n">
        <x:v>6500</x:v>
      </x:c>
      <x:c r="L18" s="8" t="n">
        <x:v>0.08</x:v>
      </x:c>
      <x:c r="M18" s="7" t="n">
        <x:f>G18*H18*(1-I18)</x:f>
        <x:v>114750</x:v>
      </x:c>
      <x:c r="N18" s="7" t="n">
        <x:f>G18*J18</x:f>
        <x:v>81000</x:v>
      </x:c>
      <x:c r="O18" s="7" t="n">
        <x:f>M18-N18</x:f>
        <x:v>33750</x:v>
      </x:c>
      <x:c r="P18" s="7" t="n">
        <x:f>M18*L18</x:f>
        <x:v>9180</x:v>
      </x:c>
      <x:c r="Q18" s="7" t="n">
        <x:f>O18-K18-P18</x:f>
        <x:v>18070</x:v>
      </x:c>
      <x:c r="R18" s="8" t="n">
        <x:f>IF(M18=0,0,Q18/M18)</x:f>
        <x:v>0.1574727668845316</x:v>
      </x:c>
      <x:c r="S18" s="1"/>
      <x:c r="T18" s="1"/>
    </x:row>
    <x:row r="19">
      <x:c r="A19" s="1" t="str">
        <x:v>S0014</x:v>
      </x:c>
      <x:c r="B19" s="6" t="n">
        <x:v>45669</x:v>
      </x:c>
      <x:c r="C19" s="1" t="n">
        <x:v>1</x:v>
      </x:c>
      <x:c r="D19" s="1" t="str">
        <x:v>Cookware set</x:v>
      </x:c>
      <x:c r="E19" s="1" t="str">
        <x:v>Mwanza</x:v>
      </x:c>
      <x:c r="F19" s="1" t="str">
        <x:v>WhatsApp</x:v>
      </x:c>
      <x:c r="G19" s="1" t="n">
        <x:v>3</x:v>
      </x:c>
      <x:c r="H19" s="7" t="n">
        <x:v>160000</x:v>
      </x:c>
      <x:c r="I19" s="8" t="n">
        <x:v>0</x:v>
      </x:c>
      <x:c r="J19" s="7" t="n">
        <x:v>95000</x:v>
      </x:c>
      <x:c r="K19" s="7" t="n">
        <x:v>6500</x:v>
      </x:c>
      <x:c r="L19" s="8" t="n">
        <x:v>0</x:v>
      </x:c>
      <x:c r="M19" s="7" t="n">
        <x:f>G19*H19*(1-I19)</x:f>
        <x:v>480000</x:v>
      </x:c>
      <x:c r="N19" s="7" t="n">
        <x:f>G19*J19</x:f>
        <x:v>285000</x:v>
      </x:c>
      <x:c r="O19" s="7" t="n">
        <x:f>M19-N19</x:f>
        <x:v>195000</x:v>
      </x:c>
      <x:c r="P19" s="7" t="n">
        <x:f>M19*L19</x:f>
        <x:v>0</x:v>
      </x:c>
      <x:c r="Q19" s="7" t="n">
        <x:f>O19-K19-P19</x:f>
        <x:v>188500</x:v>
      </x:c>
      <x:c r="R19" s="8" t="n">
        <x:f>IF(M19=0,0,Q19/M19)</x:f>
        <x:v>0.3927083333333333</x:v>
      </x:c>
      <x:c r="S19" s="1"/>
      <x:c r="T19" s="1"/>
    </x:row>
    <x:row r="20">
      <x:c r="A20" s="1" t="str">
        <x:v>S0015</x:v>
      </x:c>
      <x:c r="B20" s="6" t="n">
        <x:v>45678</x:v>
      </x:c>
      <x:c r="C20" s="1" t="n">
        <x:v>1</x:v>
      </x:c>
      <x:c r="D20" s="1" t="str">
        <x:v>Thermos</x:v>
      </x:c>
      <x:c r="E20" s="1" t="str">
        <x:v>Mwanza</x:v>
      </x:c>
      <x:c r="F20" s="1" t="str">
        <x:v>Store</x:v>
      </x:c>
      <x:c r="G20" s="1" t="n">
        <x:v>3</x:v>
      </x:c>
      <x:c r="H20" s="7" t="n">
        <x:v>40000</x:v>
      </x:c>
      <x:c r="I20" s="8" t="n">
        <x:v>0</x:v>
      </x:c>
      <x:c r="J20" s="7" t="n">
        <x:v>23000</x:v>
      </x:c>
      <x:c r="K20" s="7" t="n">
        <x:v>0</x:v>
      </x:c>
      <x:c r="L20" s="8" t="n">
        <x:v>0</x:v>
      </x:c>
      <x:c r="M20" s="7" t="n">
        <x:f>G20*H20*(1-I20)</x:f>
        <x:v>120000</x:v>
      </x:c>
      <x:c r="N20" s="7" t="n">
        <x:f>G20*J20</x:f>
        <x:v>69000</x:v>
      </x:c>
      <x:c r="O20" s="7" t="n">
        <x:f>M20-N20</x:f>
        <x:v>51000</x:v>
      </x:c>
      <x:c r="P20" s="7" t="n">
        <x:f>M20*L20</x:f>
        <x:v>0</x:v>
      </x:c>
      <x:c r="Q20" s="7" t="n">
        <x:f>O20-K20-P20</x:f>
        <x:v>51000</x:v>
      </x:c>
      <x:c r="R20" s="8" t="n">
        <x:f>IF(M20=0,0,Q20/M20)</x:f>
        <x:v>0.425</x:v>
      </x:c>
      <x:c r="S20" s="1"/>
      <x:c r="T20" s="1"/>
    </x:row>
    <x:row r="21">
      <x:c r="A21" s="1" t="str">
        <x:v>S0016</x:v>
      </x:c>
      <x:c r="B21" s="6" t="n">
        <x:v>45683</x:v>
      </x:c>
      <x:c r="C21" s="1" t="n">
        <x:v>1</x:v>
      </x:c>
      <x:c r="D21" s="1" t="str">
        <x:v>Kettle</x:v>
      </x:c>
      <x:c r="E21" s="1" t="str">
        <x:v>Arusha</x:v>
      </x:c>
      <x:c r="F21" s="1" t="str">
        <x:v>WhatsApp</x:v>
      </x:c>
      <x:c r="G21" s="1" t="n">
        <x:v>4</x:v>
      </x:c>
      <x:c r="H21" s="7" t="n">
        <x:v>45000</x:v>
      </x:c>
      <x:c r="I21" s="8" t="n">
        <x:v>0</x:v>
      </x:c>
      <x:c r="J21" s="7" t="n">
        <x:v>27000</x:v>
      </x:c>
      <x:c r="K21" s="7" t="n">
        <x:v>6500</x:v>
      </x:c>
      <x:c r="L21" s="8" t="n">
        <x:v>0</x:v>
      </x:c>
      <x:c r="M21" s="7" t="n">
        <x:f>G21*H21*(1-I21)</x:f>
        <x:v>180000</x:v>
      </x:c>
      <x:c r="N21" s="7" t="n">
        <x:f>G21*J21</x:f>
        <x:v>108000</x:v>
      </x:c>
      <x:c r="O21" s="7" t="n">
        <x:f>M21-N21</x:f>
        <x:v>72000</x:v>
      </x:c>
      <x:c r="P21" s="7" t="n">
        <x:f>M21*L21</x:f>
        <x:v>0</x:v>
      </x:c>
      <x:c r="Q21" s="7" t="n">
        <x:f>O21-K21-P21</x:f>
        <x:v>65500</x:v>
      </x:c>
      <x:c r="R21" s="8" t="n">
        <x:f>IF(M21=0,0,Q21/M21)</x:f>
        <x:v>0.3638888888888889</x:v>
      </x:c>
      <x:c r="S21" s="1"/>
      <x:c r="T21" s="1"/>
    </x:row>
    <x:row r="22">
      <x:c r="A22" s="1" t="str">
        <x:v>S0017</x:v>
      </x:c>
      <x:c r="B22" s="6" t="n">
        <x:v>45664</x:v>
      </x:c>
      <x:c r="C22" s="1" t="n">
        <x:v>1</x:v>
      </x:c>
      <x:c r="D22" s="1" t="str">
        <x:v>Storage set</x:v>
      </x:c>
      <x:c r="E22" s="1" t="str">
        <x:v>Mwanza</x:v>
      </x:c>
      <x:c r="F22" s="1" t="str">
        <x:v>Store</x:v>
      </x:c>
      <x:c r="G22" s="1" t="n">
        <x:v>1</x:v>
      </x:c>
      <x:c r="H22" s="7" t="n">
        <x:v>35000</x:v>
      </x:c>
      <x:c r="I22" s="8" t="n">
        <x:v>0</x:v>
      </x:c>
      <x:c r="J22" s="7" t="n">
        <x:v>18000</x:v>
      </x:c>
      <x:c r="K22" s="7" t="n">
        <x:v>0</x:v>
      </x:c>
      <x:c r="L22" s="8" t="n">
        <x:v>0</x:v>
      </x:c>
      <x:c r="M22" s="7" t="n">
        <x:f>G22*H22*(1-I22)</x:f>
        <x:v>35000</x:v>
      </x:c>
      <x:c r="N22" s="7" t="n">
        <x:f>G22*J22</x:f>
        <x:v>18000</x:v>
      </x:c>
      <x:c r="O22" s="7" t="n">
        <x:f>M22-N22</x:f>
        <x:v>17000</x:v>
      </x:c>
      <x:c r="P22" s="7" t="n">
        <x:f>M22*L22</x:f>
        <x:v>0</x:v>
      </x:c>
      <x:c r="Q22" s="7" t="n">
        <x:f>O22-K22-P22</x:f>
        <x:v>17000</x:v>
      </x:c>
      <x:c r="R22" s="8" t="n">
        <x:f>IF(M22=0,0,Q22/M22)</x:f>
        <x:v>0.4857142857142857</x:v>
      </x:c>
      <x:c r="S22" s="1"/>
      <x:c r="T22" s="1"/>
    </x:row>
    <x:row r="23">
      <x:c r="A23" s="1" t="str">
        <x:v>S0018</x:v>
      </x:c>
      <x:c r="B23" s="6" t="n">
        <x:v>45667</x:v>
      </x:c>
      <x:c r="C23" s="1" t="n">
        <x:v>1</x:v>
      </x:c>
      <x:c r="D23" s="1" t="str">
        <x:v>Rice cooker</x:v>
      </x:c>
      <x:c r="E23" s="1" t="str">
        <x:v>Arusha</x:v>
      </x:c>
      <x:c r="F23" s="1" t="str">
        <x:v>Store</x:v>
      </x:c>
      <x:c r="G23" s="1" t="n">
        <x:v>4</x:v>
      </x:c>
      <x:c r="H23" s="7" t="n">
        <x:v>120000</x:v>
      </x:c>
      <x:c r="I23" s="8" t="n">
        <x:v>0</x:v>
      </x:c>
      <x:c r="J23" s="7" t="n">
        <x:v>85000</x:v>
      </x:c>
      <x:c r="K23" s="7" t="n">
        <x:v>0</x:v>
      </x:c>
      <x:c r="L23" s="8" t="n">
        <x:v>0</x:v>
      </x:c>
      <x:c r="M23" s="7" t="n">
        <x:f>G23*H23*(1-I23)</x:f>
        <x:v>480000</x:v>
      </x:c>
      <x:c r="N23" s="7" t="n">
        <x:f>G23*J23</x:f>
        <x:v>340000</x:v>
      </x:c>
      <x:c r="O23" s="7" t="n">
        <x:f>M23-N23</x:f>
        <x:v>140000</x:v>
      </x:c>
      <x:c r="P23" s="7" t="n">
        <x:f>M23*L23</x:f>
        <x:v>0</x:v>
      </x:c>
      <x:c r="Q23" s="7" t="n">
        <x:f>O23-K23-P23</x:f>
        <x:v>140000</x:v>
      </x:c>
      <x:c r="R23" s="8" t="n">
        <x:f>IF(M23=0,0,Q23/M23)</x:f>
        <x:v>0.2916666666666667</x:v>
      </x:c>
      <x:c r="S23" s="1"/>
      <x:c r="T23" s="1"/>
    </x:row>
    <x:row r="24">
      <x:c r="A24" s="1" t="str">
        <x:v>S0019</x:v>
      </x:c>
      <x:c r="B24" s="6" t="n">
        <x:v>45670</x:v>
      </x:c>
      <x:c r="C24" s="1" t="n">
        <x:v>1</x:v>
      </x:c>
      <x:c r="D24" s="1" t="str">
        <x:v>Thermos</x:v>
      </x:c>
      <x:c r="E24" s="1" t="str">
        <x:v>Mwanza</x:v>
      </x:c>
      <x:c r="F24" s="1" t="str">
        <x:v>Store</x:v>
      </x:c>
      <x:c r="G24" s="1" t="n">
        <x:v>4</x:v>
      </x:c>
      <x:c r="H24" s="7" t="n">
        <x:v>40000</x:v>
      </x:c>
      <x:c r="I24" s="8" t="n">
        <x:v>0.05</x:v>
      </x:c>
      <x:c r="J24" s="7" t="n">
        <x:v>23000</x:v>
      </x:c>
      <x:c r="K24" s="7" t="n">
        <x:v>0</x:v>
      </x:c>
      <x:c r="L24" s="8" t="n">
        <x:v>0</x:v>
      </x:c>
      <x:c r="M24" s="7" t="n">
        <x:f>G24*H24*(1-I24)</x:f>
        <x:v>152000</x:v>
      </x:c>
      <x:c r="N24" s="7" t="n">
        <x:f>G24*J24</x:f>
        <x:v>92000</x:v>
      </x:c>
      <x:c r="O24" s="7" t="n">
        <x:f>M24-N24</x:f>
        <x:v>60000</x:v>
      </x:c>
      <x:c r="P24" s="7" t="n">
        <x:f>M24*L24</x:f>
        <x:v>0</x:v>
      </x:c>
      <x:c r="Q24" s="7" t="n">
        <x:f>O24-K24-P24</x:f>
        <x:v>60000</x:v>
      </x:c>
      <x:c r="R24" s="8" t="n">
        <x:f>IF(M24=0,0,Q24/M24)</x:f>
        <x:v>0.39473684210526316</x:v>
      </x:c>
      <x:c r="S24" s="1"/>
      <x:c r="T24" s="1"/>
    </x:row>
    <x:row r="25">
      <x:c r="A25" s="1" t="str">
        <x:v>S0020</x:v>
      </x:c>
      <x:c r="B25" s="6" t="n">
        <x:v>45662</x:v>
      </x:c>
      <x:c r="C25" s="1" t="n">
        <x:v>1</x:v>
      </x:c>
      <x:c r="D25" s="1" t="str">
        <x:v>Rice cooker</x:v>
      </x:c>
      <x:c r="E25" s="1" t="str">
        <x:v>Dodoma</x:v>
      </x:c>
      <x:c r="F25" s="1" t="str">
        <x:v>WhatsApp</x:v>
      </x:c>
      <x:c r="G25" s="1" t="n">
        <x:v>1</x:v>
      </x:c>
      <x:c r="H25" s="7" t="n">
        <x:v>120000</x:v>
      </x:c>
      <x:c r="I25" s="8" t="n">
        <x:v>0</x:v>
      </x:c>
      <x:c r="J25" s="7" t="n">
        <x:v>85000</x:v>
      </x:c>
      <x:c r="K25" s="7" t="n">
        <x:v>6500</x:v>
      </x:c>
      <x:c r="L25" s="8" t="n">
        <x:v>0</x:v>
      </x:c>
      <x:c r="M25" s="7" t="n">
        <x:f>G25*H25*(1-I25)</x:f>
        <x:v>120000</x:v>
      </x:c>
      <x:c r="N25" s="7" t="n">
        <x:f>G25*J25</x:f>
        <x:v>85000</x:v>
      </x:c>
      <x:c r="O25" s="7" t="n">
        <x:f>M25-N25</x:f>
        <x:v>35000</x:v>
      </x:c>
      <x:c r="P25" s="7" t="n">
        <x:f>M25*L25</x:f>
        <x:v>0</x:v>
      </x:c>
      <x:c r="Q25" s="7" t="n">
        <x:f>O25-K25-P25</x:f>
        <x:v>28500</x:v>
      </x:c>
      <x:c r="R25" s="8" t="n">
        <x:f>IF(M25=0,0,Q25/M25)</x:f>
        <x:v>0.2375</x:v>
      </x:c>
      <x:c r="S25" s="1"/>
      <x:c r="T25" s="1"/>
    </x:row>
    <x:row r="26">
      <x:c r="A26" s="1" t="str">
        <x:v>S0021</x:v>
      </x:c>
      <x:c r="B26" s="6" t="n">
        <x:v>45667</x:v>
      </x:c>
      <x:c r="C26" s="1" t="n">
        <x:v>1</x:v>
      </x:c>
      <x:c r="D26" s="1" t="str">
        <x:v>Blender</x:v>
      </x:c>
      <x:c r="E26" s="1" t="str">
        <x:v>Dar es Salaam</x:v>
      </x:c>
      <x:c r="F26" s="1" t="str">
        <x:v>Store</x:v>
      </x:c>
      <x:c r="G26" s="1" t="n">
        <x:v>2</x:v>
      </x:c>
      <x:c r="H26" s="7" t="n">
        <x:v>95000</x:v>
      </x:c>
      <x:c r="I26" s="8" t="n">
        <x:v>0</x:v>
      </x:c>
      <x:c r="J26" s="7" t="n">
        <x:v>65000</x:v>
      </x:c>
      <x:c r="K26" s="7" t="n">
        <x:v>0</x:v>
      </x:c>
      <x:c r="L26" s="8" t="n">
        <x:v>0</x:v>
      </x:c>
      <x:c r="M26" s="7" t="n">
        <x:f>G26*H26*(1-I26)</x:f>
        <x:v>190000</x:v>
      </x:c>
      <x:c r="N26" s="7" t="n">
        <x:f>G26*J26</x:f>
        <x:v>130000</x:v>
      </x:c>
      <x:c r="O26" s="7" t="n">
        <x:f>M26-N26</x:f>
        <x:v>60000</x:v>
      </x:c>
      <x:c r="P26" s="7" t="n">
        <x:f>M26*L26</x:f>
        <x:v>0</x:v>
      </x:c>
      <x:c r="Q26" s="7" t="n">
        <x:f>O26-K26-P26</x:f>
        <x:v>60000</x:v>
      </x:c>
      <x:c r="R26" s="8" t="n">
        <x:f>IF(M26=0,0,Q26/M26)</x:f>
        <x:v>0.3157894736842105</x:v>
      </x:c>
      <x:c r="S26" s="1"/>
      <x:c r="T26" s="1"/>
    </x:row>
    <x:row r="27">
      <x:c r="A27" s="1" t="str">
        <x:v>S0022</x:v>
      </x:c>
      <x:c r="B27" s="6" t="n">
        <x:v>45672</x:v>
      </x:c>
      <x:c r="C27" s="1" t="n">
        <x:v>1</x:v>
      </x:c>
      <x:c r="D27" s="1" t="str">
        <x:v>Storage set</x:v>
      </x:c>
      <x:c r="E27" s="1" t="str">
        <x:v>Dodoma</x:v>
      </x:c>
      <x:c r="F27" s="1" t="str">
        <x:v>Marketplace</x:v>
      </x:c>
      <x:c r="G27" s="1" t="n">
        <x:v>4</x:v>
      </x:c>
      <x:c r="H27" s="7" t="n">
        <x:v>35000</x:v>
      </x:c>
      <x:c r="I27" s="8" t="n">
        <x:v>0.15</x:v>
      </x:c>
      <x:c r="J27" s="7" t="n">
        <x:v>18000</x:v>
      </x:c>
      <x:c r="K27" s="7" t="n">
        <x:v>6500</x:v>
      </x:c>
      <x:c r="L27" s="8" t="n">
        <x:v>0.08</x:v>
      </x:c>
      <x:c r="M27" s="7" t="n">
        <x:f>G27*H27*(1-I27)</x:f>
        <x:v>119000</x:v>
      </x:c>
      <x:c r="N27" s="7" t="n">
        <x:f>G27*J27</x:f>
        <x:v>72000</x:v>
      </x:c>
      <x:c r="O27" s="7" t="n">
        <x:f>M27-N27</x:f>
        <x:v>47000</x:v>
      </x:c>
      <x:c r="P27" s="7" t="n">
        <x:f>M27*L27</x:f>
        <x:v>9520</x:v>
      </x:c>
      <x:c r="Q27" s="7" t="n">
        <x:f>O27-K27-P27</x:f>
        <x:v>30980</x:v>
      </x:c>
      <x:c r="R27" s="8" t="n">
        <x:f>IF(M27=0,0,Q27/M27)</x:f>
        <x:v>0.2603361344537815</x:v>
      </x:c>
      <x:c r="S27" s="1"/>
      <x:c r="T27" s="1"/>
    </x:row>
    <x:row r="28">
      <x:c r="A28" s="1" t="str">
        <x:v>S0023</x:v>
      </x:c>
      <x:c r="B28" s="6" t="n">
        <x:v>45682</x:v>
      </x:c>
      <x:c r="C28" s="1" t="n">
        <x:v>1</x:v>
      </x:c>
      <x:c r="D28" s="1" t="str">
        <x:v>Thermos</x:v>
      </x:c>
      <x:c r="E28" s="1" t="str">
        <x:v>Dodoma</x:v>
      </x:c>
      <x:c r="F28" s="1" t="str">
        <x:v>WhatsApp</x:v>
      </x:c>
      <x:c r="G28" s="1" t="n">
        <x:v>1</x:v>
      </x:c>
      <x:c r="H28" s="7" t="n">
        <x:v>40000</x:v>
      </x:c>
      <x:c r="I28" s="8" t="n">
        <x:v>0.05</x:v>
      </x:c>
      <x:c r="J28" s="7" t="n">
        <x:v>23000</x:v>
      </x:c>
      <x:c r="K28" s="7" t="n">
        <x:v>6500</x:v>
      </x:c>
      <x:c r="L28" s="8" t="n">
        <x:v>0</x:v>
      </x:c>
      <x:c r="M28" s="7" t="n">
        <x:f>G28*H28*(1-I28)</x:f>
        <x:v>38000</x:v>
      </x:c>
      <x:c r="N28" s="7" t="n">
        <x:f>G28*J28</x:f>
        <x:v>23000</x:v>
      </x:c>
      <x:c r="O28" s="7" t="n">
        <x:f>M28-N28</x:f>
        <x:v>15000</x:v>
      </x:c>
      <x:c r="P28" s="7" t="n">
        <x:f>M28*L28</x:f>
        <x:v>0</x:v>
      </x:c>
      <x:c r="Q28" s="7" t="n">
        <x:f>O28-K28-P28</x:f>
        <x:v>8500</x:v>
      </x:c>
      <x:c r="R28" s="8" t="n">
        <x:f>IF(M28=0,0,Q28/M28)</x:f>
        <x:v>0.2236842105263158</x:v>
      </x:c>
      <x:c r="S28" s="1"/>
      <x:c r="T28" s="1"/>
    </x:row>
    <x:row r="29">
      <x:c r="A29" s="1" t="str">
        <x:v>S0024</x:v>
      </x:c>
      <x:c r="B29" s="6" t="n">
        <x:v>45676</x:v>
      </x:c>
      <x:c r="C29" s="1" t="n">
        <x:v>1</x:v>
      </x:c>
      <x:c r="D29" s="1" t="str">
        <x:v>Thermos</x:v>
      </x:c>
      <x:c r="E29" s="1" t="str">
        <x:v>Dar es Salaam</x:v>
      </x:c>
      <x:c r="F29" s="1" t="str">
        <x:v>Store</x:v>
      </x:c>
      <x:c r="G29" s="1" t="n">
        <x:v>4</x:v>
      </x:c>
      <x:c r="H29" s="7" t="n">
        <x:v>40000</x:v>
      </x:c>
      <x:c r="I29" s="8" t="n">
        <x:v>0</x:v>
      </x:c>
      <x:c r="J29" s="7" t="n">
        <x:v>23000</x:v>
      </x:c>
      <x:c r="K29" s="7" t="n">
        <x:v>0</x:v>
      </x:c>
      <x:c r="L29" s="8" t="n">
        <x:v>0</x:v>
      </x:c>
      <x:c r="M29" s="7" t="n">
        <x:f>G29*H29*(1-I29)</x:f>
        <x:v>160000</x:v>
      </x:c>
      <x:c r="N29" s="7" t="n">
        <x:f>G29*J29</x:f>
        <x:v>92000</x:v>
      </x:c>
      <x:c r="O29" s="7" t="n">
        <x:f>M29-N29</x:f>
        <x:v>68000</x:v>
      </x:c>
      <x:c r="P29" s="7" t="n">
        <x:f>M29*L29</x:f>
        <x:v>0</x:v>
      </x:c>
      <x:c r="Q29" s="7" t="n">
        <x:f>O29-K29-P29</x:f>
        <x:v>68000</x:v>
      </x:c>
      <x:c r="R29" s="8" t="n">
        <x:f>IF(M29=0,0,Q29/M29)</x:f>
        <x:v>0.425</x:v>
      </x:c>
      <x:c r="S29" s="1"/>
      <x:c r="T29" s="1"/>
    </x:row>
    <x:row r="30">
      <x:c r="A30" s="1" t="str">
        <x:v>S0025</x:v>
      </x:c>
      <x:c r="B30" s="6" t="n">
        <x:v>45685</x:v>
      </x:c>
      <x:c r="C30" s="1" t="n">
        <x:v>1</x:v>
      </x:c>
      <x:c r="D30" s="1" t="str">
        <x:v>Cookware set</x:v>
      </x:c>
      <x:c r="E30" s="1" t="str">
        <x:v>Arusha</x:v>
      </x:c>
      <x:c r="F30" s="1" t="str">
        <x:v>Store</x:v>
      </x:c>
      <x:c r="G30" s="1" t="n">
        <x:v>4</x:v>
      </x:c>
      <x:c r="H30" s="7" t="n">
        <x:v>160000</x:v>
      </x:c>
      <x:c r="I30" s="8" t="n">
        <x:v>0.05</x:v>
      </x:c>
      <x:c r="J30" s="7" t="n">
        <x:v>95000</x:v>
      </x:c>
      <x:c r="K30" s="7" t="n">
        <x:v>0</x:v>
      </x:c>
      <x:c r="L30" s="8" t="n">
        <x:v>0</x:v>
      </x:c>
      <x:c r="M30" s="7" t="n">
        <x:f>G30*H30*(1-I30)</x:f>
        <x:v>608000</x:v>
      </x:c>
      <x:c r="N30" s="7" t="n">
        <x:f>G30*J30</x:f>
        <x:v>380000</x:v>
      </x:c>
      <x:c r="O30" s="7" t="n">
        <x:f>M30-N30</x:f>
        <x:v>228000</x:v>
      </x:c>
      <x:c r="P30" s="7" t="n">
        <x:f>M30*L30</x:f>
        <x:v>0</x:v>
      </x:c>
      <x:c r="Q30" s="7" t="n">
        <x:f>O30-K30-P30</x:f>
        <x:v>228000</x:v>
      </x:c>
      <x:c r="R30" s="8" t="n">
        <x:f>IF(M30=0,0,Q30/M30)</x:f>
        <x:v>0.375</x:v>
      </x:c>
      <x:c r="S30" s="1"/>
      <x:c r="T30" s="1"/>
    </x:row>
    <x:row r="31">
      <x:c r="A31" s="1" t="str">
        <x:v>S0026</x:v>
      </x:c>
      <x:c r="B31" s="6" t="n">
        <x:v>45668</x:v>
      </x:c>
      <x:c r="C31" s="1" t="n">
        <x:v>1</x:v>
      </x:c>
      <x:c r="D31" s="1" t="str">
        <x:v>Rice cooker</x:v>
      </x:c>
      <x:c r="E31" s="1" t="str">
        <x:v>Arusha</x:v>
      </x:c>
      <x:c r="F31" s="1" t="str">
        <x:v>Marketplace</x:v>
      </x:c>
      <x:c r="G31" s="1" t="n">
        <x:v>1</x:v>
      </x:c>
      <x:c r="H31" s="7" t="n">
        <x:v>120000</x:v>
      </x:c>
      <x:c r="I31" s="8" t="n">
        <x:v>0.15</x:v>
      </x:c>
      <x:c r="J31" s="7" t="n">
        <x:v>85000</x:v>
      </x:c>
      <x:c r="K31" s="7" t="n">
        <x:v>6500</x:v>
      </x:c>
      <x:c r="L31" s="8" t="n">
        <x:v>0.08</x:v>
      </x:c>
      <x:c r="M31" s="7" t="n">
        <x:f>G31*H31*(1-I31)</x:f>
        <x:v>102000</x:v>
      </x:c>
      <x:c r="N31" s="7" t="n">
        <x:f>G31*J31</x:f>
        <x:v>85000</x:v>
      </x:c>
      <x:c r="O31" s="7" t="n">
        <x:f>M31-N31</x:f>
        <x:v>17000</x:v>
      </x:c>
      <x:c r="P31" s="7" t="n">
        <x:f>M31*L31</x:f>
        <x:v>8160</x:v>
      </x:c>
      <x:c r="Q31" s="7" t="n">
        <x:f>O31-K31-P31</x:f>
        <x:v>2340</x:v>
      </x:c>
      <x:c r="R31" s="8" t="n">
        <x:f>IF(M31=0,0,Q31/M31)</x:f>
        <x:v>0.022941176470588236</x:v>
      </x:c>
      <x:c r="S31" s="1"/>
      <x:c r="T31" s="1"/>
    </x:row>
    <x:row r="32">
      <x:c r="A32" s="1" t="str">
        <x:v>S0027</x:v>
      </x:c>
      <x:c r="B32" s="6" t="n">
        <x:v>45664</x:v>
      </x:c>
      <x:c r="C32" s="1" t="n">
        <x:v>1</x:v>
      </x:c>
      <x:c r="D32" s="1" t="str">
        <x:v>Storage set</x:v>
      </x:c>
      <x:c r="E32" s="1" t="str">
        <x:v>Arusha</x:v>
      </x:c>
      <x:c r="F32" s="1" t="str">
        <x:v>Store</x:v>
      </x:c>
      <x:c r="G32" s="1" t="n">
        <x:v>4</x:v>
      </x:c>
      <x:c r="H32" s="7" t="n">
        <x:v>35000</x:v>
      </x:c>
      <x:c r="I32" s="8" t="n">
        <x:v>0</x:v>
      </x:c>
      <x:c r="J32" s="7" t="n">
        <x:v>18000</x:v>
      </x:c>
      <x:c r="K32" s="7" t="n">
        <x:v>0</x:v>
      </x:c>
      <x:c r="L32" s="8" t="n">
        <x:v>0</x:v>
      </x:c>
      <x:c r="M32" s="7" t="n">
        <x:f>G32*H32*(1-I32)</x:f>
        <x:v>140000</x:v>
      </x:c>
      <x:c r="N32" s="7" t="n">
        <x:f>G32*J32</x:f>
        <x:v>72000</x:v>
      </x:c>
      <x:c r="O32" s="7" t="n">
        <x:f>M32-N32</x:f>
        <x:v>68000</x:v>
      </x:c>
      <x:c r="P32" s="7" t="n">
        <x:f>M32*L32</x:f>
        <x:v>0</x:v>
      </x:c>
      <x:c r="Q32" s="7" t="n">
        <x:f>O32-K32-P32</x:f>
        <x:v>68000</x:v>
      </x:c>
      <x:c r="R32" s="8" t="n">
        <x:f>IF(M32=0,0,Q32/M32)</x:f>
        <x:v>0.4857142857142857</x:v>
      </x:c>
      <x:c r="S32" s="1"/>
      <x:c r="T32" s="1"/>
    </x:row>
    <x:row r="33">
      <x:c r="A33" s="1" t="str">
        <x:v>S0028</x:v>
      </x:c>
      <x:c r="B33" s="6" t="n">
        <x:v>45663</x:v>
      </x:c>
      <x:c r="C33" s="1" t="n">
        <x:v>1</x:v>
      </x:c>
      <x:c r="D33" s="1" t="str">
        <x:v>Kettle</x:v>
      </x:c>
      <x:c r="E33" s="1" t="str">
        <x:v>Dar es Salaam</x:v>
      </x:c>
      <x:c r="F33" s="1" t="str">
        <x:v>WhatsApp</x:v>
      </x:c>
      <x:c r="G33" s="1" t="n">
        <x:v>3</x:v>
      </x:c>
      <x:c r="H33" s="7" t="n">
        <x:v>45000</x:v>
      </x:c>
      <x:c r="I33" s="8" t="n">
        <x:v>0.05</x:v>
      </x:c>
      <x:c r="J33" s="7" t="n">
        <x:v>27000</x:v>
      </x:c>
      <x:c r="K33" s="7" t="n">
        <x:v>3500</x:v>
      </x:c>
      <x:c r="L33" s="8" t="n">
        <x:v>0</x:v>
      </x:c>
      <x:c r="M33" s="7" t="n">
        <x:f>G33*H33*(1-I33)</x:f>
        <x:v>128250</x:v>
      </x:c>
      <x:c r="N33" s="7" t="n">
        <x:f>G33*J33</x:f>
        <x:v>81000</x:v>
      </x:c>
      <x:c r="O33" s="7" t="n">
        <x:f>M33-N33</x:f>
        <x:v>47250</x:v>
      </x:c>
      <x:c r="P33" s="7" t="n">
        <x:f>M33*L33</x:f>
        <x:v>0</x:v>
      </x:c>
      <x:c r="Q33" s="7" t="n">
        <x:f>O33-K33-P33</x:f>
        <x:v>43750</x:v>
      </x:c>
      <x:c r="R33" s="8" t="n">
        <x:f>IF(M33=0,0,Q33/M33)</x:f>
        <x:v>0.341130604288499</x:v>
      </x:c>
      <x:c r="S33" s="1"/>
      <x:c r="T33" s="1"/>
    </x:row>
    <x:row r="34">
      <x:c r="A34" s="1" t="str">
        <x:v>S0029</x:v>
      </x:c>
      <x:c r="B34" s="6" t="n">
        <x:v>45658</x:v>
      </x:c>
      <x:c r="C34" s="1" t="n">
        <x:v>1</x:v>
      </x:c>
      <x:c r="D34" s="1" t="str">
        <x:v>Kettle</x:v>
      </x:c>
      <x:c r="E34" s="1" t="str">
        <x:v>Arusha</x:v>
      </x:c>
      <x:c r="F34" s="1" t="str">
        <x:v>Marketplace</x:v>
      </x:c>
      <x:c r="G34" s="1" t="n">
        <x:v>1</x:v>
      </x:c>
      <x:c r="H34" s="7" t="n">
        <x:v>45000</x:v>
      </x:c>
      <x:c r="I34" s="8" t="n">
        <x:v>0.15</x:v>
      </x:c>
      <x:c r="J34" s="7" t="n">
        <x:v>27000</x:v>
      </x:c>
      <x:c r="K34" s="7" t="n">
        <x:v>6500</x:v>
      </x:c>
      <x:c r="L34" s="8" t="n">
        <x:v>0.08</x:v>
      </x:c>
      <x:c r="M34" s="7" t="n">
        <x:f>G34*H34*(1-I34)</x:f>
        <x:v>38250</x:v>
      </x:c>
      <x:c r="N34" s="7" t="n">
        <x:f>G34*J34</x:f>
        <x:v>27000</x:v>
      </x:c>
      <x:c r="O34" s="7" t="n">
        <x:f>M34-N34</x:f>
        <x:v>11250</x:v>
      </x:c>
      <x:c r="P34" s="7" t="n">
        <x:f>M34*L34</x:f>
        <x:v>3060</x:v>
      </x:c>
      <x:c r="Q34" s="7" t="n">
        <x:f>O34-K34-P34</x:f>
        <x:v>1690</x:v>
      </x:c>
      <x:c r="R34" s="8" t="n">
        <x:f>IF(M34=0,0,Q34/M34)</x:f>
        <x:v>0.044183006535947714</x:v>
      </x:c>
      <x:c r="S34" s="1"/>
      <x:c r="T34" s="1"/>
    </x:row>
    <x:row r="35">
      <x:c r="A35" s="1" t="str">
        <x:v>S0030</x:v>
      </x:c>
      <x:c r="B35" s="6" t="n">
        <x:v>45685</x:v>
      </x:c>
      <x:c r="C35" s="1" t="n">
        <x:v>1</x:v>
      </x:c>
      <x:c r="D35" s="1" t="str">
        <x:v>Blender</x:v>
      </x:c>
      <x:c r="E35" s="1" t="str">
        <x:v>Dar es Salaam</x:v>
      </x:c>
      <x:c r="F35" s="1" t="str">
        <x:v>Store</x:v>
      </x:c>
      <x:c r="G35" s="1" t="n">
        <x:v>3</x:v>
      </x:c>
      <x:c r="H35" s="7" t="n">
        <x:v>95000</x:v>
      </x:c>
      <x:c r="I35" s="8" t="n">
        <x:v>0.05</x:v>
      </x:c>
      <x:c r="J35" s="7" t="n">
        <x:v>65000</x:v>
      </x:c>
      <x:c r="K35" s="7" t="n">
        <x:v>0</x:v>
      </x:c>
      <x:c r="L35" s="8" t="n">
        <x:v>0</x:v>
      </x:c>
      <x:c r="M35" s="7" t="n">
        <x:f>G35*H35*(1-I35)</x:f>
        <x:v>270750</x:v>
      </x:c>
      <x:c r="N35" s="7" t="n">
        <x:f>G35*J35</x:f>
        <x:v>195000</x:v>
      </x:c>
      <x:c r="O35" s="7" t="n">
        <x:f>M35-N35</x:f>
        <x:v>75750</x:v>
      </x:c>
      <x:c r="P35" s="7" t="n">
        <x:f>M35*L35</x:f>
        <x:v>0</x:v>
      </x:c>
      <x:c r="Q35" s="7" t="n">
        <x:f>O35-K35-P35</x:f>
        <x:v>75750</x:v>
      </x:c>
      <x:c r="R35" s="8" t="n">
        <x:f>IF(M35=0,0,Q35/M35)</x:f>
        <x:v>0.27977839335180055</x:v>
      </x:c>
      <x:c r="S35" s="1"/>
      <x:c r="T35" s="1"/>
    </x:row>
    <x:row r="36">
      <x:c r="A36" s="1" t="str">
        <x:v>S0031</x:v>
      </x:c>
      <x:c r="B36" s="6" t="n">
        <x:v>45676</x:v>
      </x:c>
      <x:c r="C36" s="1" t="n">
        <x:v>1</x:v>
      </x:c>
      <x:c r="D36" s="1" t="str">
        <x:v>Storage set</x:v>
      </x:c>
      <x:c r="E36" s="1" t="str">
        <x:v>Dar es Salaam</x:v>
      </x:c>
      <x:c r="F36" s="1" t="str">
        <x:v>Store</x:v>
      </x:c>
      <x:c r="G36" s="1" t="n">
        <x:v>2</x:v>
      </x:c>
      <x:c r="H36" s="7" t="n">
        <x:v>35000</x:v>
      </x:c>
      <x:c r="I36" s="8" t="n">
        <x:v>0.05</x:v>
      </x:c>
      <x:c r="J36" s="7" t="n">
        <x:v>18000</x:v>
      </x:c>
      <x:c r="K36" s="7" t="n">
        <x:v>0</x:v>
      </x:c>
      <x:c r="L36" s="8" t="n">
        <x:v>0</x:v>
      </x:c>
      <x:c r="M36" s="7" t="n">
        <x:f>G36*H36*(1-I36)</x:f>
        <x:v>66500</x:v>
      </x:c>
      <x:c r="N36" s="7" t="n">
        <x:f>G36*J36</x:f>
        <x:v>36000</x:v>
      </x:c>
      <x:c r="O36" s="7" t="n">
        <x:f>M36-N36</x:f>
        <x:v>30500</x:v>
      </x:c>
      <x:c r="P36" s="7" t="n">
        <x:f>M36*L36</x:f>
        <x:v>0</x:v>
      </x:c>
      <x:c r="Q36" s="7" t="n">
        <x:f>O36-K36-P36</x:f>
        <x:v>30500</x:v>
      </x:c>
      <x:c r="R36" s="8" t="n">
        <x:f>IF(M36=0,0,Q36/M36)</x:f>
        <x:v>0.45864661654135336</x:v>
      </x:c>
      <x:c r="S36" s="1"/>
      <x:c r="T36" s="1"/>
    </x:row>
    <x:row r="37">
      <x:c r="A37" s="1" t="str">
        <x:v>S0032</x:v>
      </x:c>
      <x:c r="B37" s="6" t="n">
        <x:v>45674</x:v>
      </x:c>
      <x:c r="C37" s="1" t="n">
        <x:v>1</x:v>
      </x:c>
      <x:c r="D37" s="1" t="str">
        <x:v>Cookware set</x:v>
      </x:c>
      <x:c r="E37" s="1" t="str">
        <x:v>Arusha</x:v>
      </x:c>
      <x:c r="F37" s="1" t="str">
        <x:v>Store</x:v>
      </x:c>
      <x:c r="G37" s="1" t="n">
        <x:v>4</x:v>
      </x:c>
      <x:c r="H37" s="7" t="n">
        <x:v>160000</x:v>
      </x:c>
      <x:c r="I37" s="8" t="n">
        <x:v>0</x:v>
      </x:c>
      <x:c r="J37" s="7" t="n">
        <x:v>95000</x:v>
      </x:c>
      <x:c r="K37" s="7" t="n">
        <x:v>0</x:v>
      </x:c>
      <x:c r="L37" s="8" t="n">
        <x:v>0</x:v>
      </x:c>
      <x:c r="M37" s="7" t="n">
        <x:f>G37*H37*(1-I37)</x:f>
        <x:v>640000</x:v>
      </x:c>
      <x:c r="N37" s="7" t="n">
        <x:f>G37*J37</x:f>
        <x:v>380000</x:v>
      </x:c>
      <x:c r="O37" s="7" t="n">
        <x:f>M37-N37</x:f>
        <x:v>260000</x:v>
      </x:c>
      <x:c r="P37" s="7" t="n">
        <x:f>M37*L37</x:f>
        <x:v>0</x:v>
      </x:c>
      <x:c r="Q37" s="7" t="n">
        <x:f>O37-K37-P37</x:f>
        <x:v>260000</x:v>
      </x:c>
      <x:c r="R37" s="8" t="n">
        <x:f>IF(M37=0,0,Q37/M37)</x:f>
        <x:v>0.40625</x:v>
      </x:c>
      <x:c r="S37" s="1"/>
      <x:c r="T37" s="1"/>
    </x:row>
    <x:row r="38">
      <x:c r="A38" s="1" t="str">
        <x:v>S0033</x:v>
      </x:c>
      <x:c r="B38" s="6" t="n">
        <x:v>45665</x:v>
      </x:c>
      <x:c r="C38" s="1" t="n">
        <x:v>1</x:v>
      </x:c>
      <x:c r="D38" s="1" t="str">
        <x:v>Kettle</x:v>
      </x:c>
      <x:c r="E38" s="1" t="str">
        <x:v>Arusha</x:v>
      </x:c>
      <x:c r="F38" s="1" t="str">
        <x:v>WhatsApp</x:v>
      </x:c>
      <x:c r="G38" s="1" t="n">
        <x:v>4</x:v>
      </x:c>
      <x:c r="H38" s="7" t="n">
        <x:v>45000</x:v>
      </x:c>
      <x:c r="I38" s="8" t="n">
        <x:v>0</x:v>
      </x:c>
      <x:c r="J38" s="7" t="n">
        <x:v>27000</x:v>
      </x:c>
      <x:c r="K38" s="7" t="n">
        <x:v>6500</x:v>
      </x:c>
      <x:c r="L38" s="8" t="n">
        <x:v>0</x:v>
      </x:c>
      <x:c r="M38" s="7" t="n">
        <x:f>G38*H38*(1-I38)</x:f>
        <x:v>180000</x:v>
      </x:c>
      <x:c r="N38" s="7" t="n">
        <x:f>G38*J38</x:f>
        <x:v>108000</x:v>
      </x:c>
      <x:c r="O38" s="7" t="n">
        <x:f>M38-N38</x:f>
        <x:v>72000</x:v>
      </x:c>
      <x:c r="P38" s="7" t="n">
        <x:f>M38*L38</x:f>
        <x:v>0</x:v>
      </x:c>
      <x:c r="Q38" s="7" t="n">
        <x:f>O38-K38-P38</x:f>
        <x:v>65500</x:v>
      </x:c>
      <x:c r="R38" s="8" t="n">
        <x:f>IF(M38=0,0,Q38/M38)</x:f>
        <x:v>0.3638888888888889</x:v>
      </x:c>
      <x:c r="S38" s="1"/>
      <x:c r="T38" s="1"/>
    </x:row>
    <x:row r="39">
      <x:c r="A39" s="1" t="str">
        <x:v>S0034</x:v>
      </x:c>
      <x:c r="B39" s="6" t="n">
        <x:v>45671</x:v>
      </x:c>
      <x:c r="C39" s="1" t="n">
        <x:v>1</x:v>
      </x:c>
      <x:c r="D39" s="1" t="str">
        <x:v>Rice cooker</x:v>
      </x:c>
      <x:c r="E39" s="1" t="str">
        <x:v>Arusha</x:v>
      </x:c>
      <x:c r="F39" s="1" t="str">
        <x:v>Marketplace</x:v>
      </x:c>
      <x:c r="G39" s="1" t="n">
        <x:v>1</x:v>
      </x:c>
      <x:c r="H39" s="7" t="n">
        <x:v>120000</x:v>
      </x:c>
      <x:c r="I39" s="8" t="n">
        <x:v>0.15</x:v>
      </x:c>
      <x:c r="J39" s="7" t="n">
        <x:v>85000</x:v>
      </x:c>
      <x:c r="K39" s="7" t="n">
        <x:v>6500</x:v>
      </x:c>
      <x:c r="L39" s="8" t="n">
        <x:v>0.08</x:v>
      </x:c>
      <x:c r="M39" s="7" t="n">
        <x:f>G39*H39*(1-I39)</x:f>
        <x:v>102000</x:v>
      </x:c>
      <x:c r="N39" s="7" t="n">
        <x:f>G39*J39</x:f>
        <x:v>85000</x:v>
      </x:c>
      <x:c r="O39" s="7" t="n">
        <x:f>M39-N39</x:f>
        <x:v>17000</x:v>
      </x:c>
      <x:c r="P39" s="7" t="n">
        <x:f>M39*L39</x:f>
        <x:v>8160</x:v>
      </x:c>
      <x:c r="Q39" s="7" t="n">
        <x:f>O39-K39-P39</x:f>
        <x:v>2340</x:v>
      </x:c>
      <x:c r="R39" s="8" t="n">
        <x:f>IF(M39=0,0,Q39/M39)</x:f>
        <x:v>0.022941176470588236</x:v>
      </x:c>
      <x:c r="S39" s="1"/>
      <x:c r="T39" s="1"/>
    </x:row>
    <x:row r="40">
      <x:c r="A40" s="1" t="str">
        <x:v>S0035</x:v>
      </x:c>
      <x:c r="B40" s="6" t="n">
        <x:v>45659</x:v>
      </x:c>
      <x:c r="C40" s="1" t="n">
        <x:v>1</x:v>
      </x:c>
      <x:c r="D40" s="1" t="str">
        <x:v>Cookware set</x:v>
      </x:c>
      <x:c r="E40" s="1" t="str">
        <x:v>Mwanza</x:v>
      </x:c>
      <x:c r="F40" s="1" t="str">
        <x:v>Store</x:v>
      </x:c>
      <x:c r="G40" s="1" t="n">
        <x:v>2</x:v>
      </x:c>
      <x:c r="H40" s="7" t="n">
        <x:v>160000</x:v>
      </x:c>
      <x:c r="I40" s="8" t="n">
        <x:v>0</x:v>
      </x:c>
      <x:c r="J40" s="7" t="n">
        <x:v>95000</x:v>
      </x:c>
      <x:c r="K40" s="7" t="n">
        <x:v>0</x:v>
      </x:c>
      <x:c r="L40" s="8" t="n">
        <x:v>0</x:v>
      </x:c>
      <x:c r="M40" s="7" t="n">
        <x:f>G40*H40*(1-I40)</x:f>
        <x:v>320000</x:v>
      </x:c>
      <x:c r="N40" s="7" t="n">
        <x:f>G40*J40</x:f>
        <x:v>190000</x:v>
      </x:c>
      <x:c r="O40" s="7" t="n">
        <x:f>M40-N40</x:f>
        <x:v>130000</x:v>
      </x:c>
      <x:c r="P40" s="7" t="n">
        <x:f>M40*L40</x:f>
        <x:v>0</x:v>
      </x:c>
      <x:c r="Q40" s="7" t="n">
        <x:f>O40-K40-P40</x:f>
        <x:v>130000</x:v>
      </x:c>
      <x:c r="R40" s="8" t="n">
        <x:f>IF(M40=0,0,Q40/M40)</x:f>
        <x:v>0.40625</x:v>
      </x:c>
      <x:c r="S40" s="1"/>
      <x:c r="T40" s="1"/>
    </x:row>
    <x:row r="41">
      <x:c r="A41" s="1" t="str">
        <x:v>S0036</x:v>
      </x:c>
      <x:c r="B41" s="6" t="n">
        <x:v>45682</x:v>
      </x:c>
      <x:c r="C41" s="1" t="n">
        <x:v>1</x:v>
      </x:c>
      <x:c r="D41" s="1" t="str">
        <x:v>Thermos</x:v>
      </x:c>
      <x:c r="E41" s="1" t="str">
        <x:v>Dar es Salaam</x:v>
      </x:c>
      <x:c r="F41" s="1" t="str">
        <x:v>Marketplace</x:v>
      </x:c>
      <x:c r="G41" s="1" t="n">
        <x:v>3</x:v>
      </x:c>
      <x:c r="H41" s="7" t="n">
        <x:v>40000</x:v>
      </x:c>
      <x:c r="I41" s="8" t="n">
        <x:v>0.15</x:v>
      </x:c>
      <x:c r="J41" s="7" t="n">
        <x:v>23000</x:v>
      </x:c>
      <x:c r="K41" s="7" t="n">
        <x:v>3500</x:v>
      </x:c>
      <x:c r="L41" s="8" t="n">
        <x:v>0.08</x:v>
      </x:c>
      <x:c r="M41" s="7" t="n">
        <x:f>G41*H41*(1-I41)</x:f>
        <x:v>102000</x:v>
      </x:c>
      <x:c r="N41" s="7" t="n">
        <x:f>G41*J41</x:f>
        <x:v>69000</x:v>
      </x:c>
      <x:c r="O41" s="7" t="n">
        <x:f>M41-N41</x:f>
        <x:v>33000</x:v>
      </x:c>
      <x:c r="P41" s="7" t="n">
        <x:f>M41*L41</x:f>
        <x:v>8160</x:v>
      </x:c>
      <x:c r="Q41" s="7" t="n">
        <x:f>O41-K41-P41</x:f>
        <x:v>21340</x:v>
      </x:c>
      <x:c r="R41" s="8" t="n">
        <x:f>IF(M41=0,0,Q41/M41)</x:f>
        <x:v>0.20921568627450982</x:v>
      </x:c>
      <x:c r="S41" s="1"/>
      <x:c r="T41" s="1"/>
    </x:row>
    <x:row r="42">
      <x:c r="A42" s="1" t="str">
        <x:v>S0037</x:v>
      </x:c>
      <x:c r="B42" s="6" t="n">
        <x:v>45668</x:v>
      </x:c>
      <x:c r="C42" s="1" t="n">
        <x:v>1</x:v>
      </x:c>
      <x:c r="D42" s="1" t="str">
        <x:v>Blender</x:v>
      </x:c>
      <x:c r="E42" s="1" t="str">
        <x:v>Dodoma</x:v>
      </x:c>
      <x:c r="F42" s="1" t="str">
        <x:v>WhatsApp</x:v>
      </x:c>
      <x:c r="G42" s="1" t="n">
        <x:v>1</x:v>
      </x:c>
      <x:c r="H42" s="7" t="n">
        <x:v>95000</x:v>
      </x:c>
      <x:c r="I42" s="8" t="n">
        <x:v>0</x:v>
      </x:c>
      <x:c r="J42" s="7" t="n">
        <x:v>65000</x:v>
      </x:c>
      <x:c r="K42" s="7" t="n">
        <x:v>6500</x:v>
      </x:c>
      <x:c r="L42" s="8" t="n">
        <x:v>0</x:v>
      </x:c>
      <x:c r="M42" s="7" t="n">
        <x:f>G42*H42*(1-I42)</x:f>
        <x:v>95000</x:v>
      </x:c>
      <x:c r="N42" s="7" t="n">
        <x:f>G42*J42</x:f>
        <x:v>65000</x:v>
      </x:c>
      <x:c r="O42" s="7" t="n">
        <x:f>M42-N42</x:f>
        <x:v>30000</x:v>
      </x:c>
      <x:c r="P42" s="7" t="n">
        <x:f>M42*L42</x:f>
        <x:v>0</x:v>
      </x:c>
      <x:c r="Q42" s="7" t="n">
        <x:f>O42-K42-P42</x:f>
        <x:v>23500</x:v>
      </x:c>
      <x:c r="R42" s="8" t="n">
        <x:f>IF(M42=0,0,Q42/M42)</x:f>
        <x:v>0.24736842105263157</x:v>
      </x:c>
      <x:c r="S42" s="1"/>
      <x:c r="T42" s="1"/>
    </x:row>
    <x:row r="43">
      <x:c r="A43" s="1" t="str">
        <x:v>S0038</x:v>
      </x:c>
      <x:c r="B43" s="6" t="n">
        <x:v>45664</x:v>
      </x:c>
      <x:c r="C43" s="1" t="n">
        <x:v>1</x:v>
      </x:c>
      <x:c r="D43" s="1" t="str">
        <x:v>Blender</x:v>
      </x:c>
      <x:c r="E43" s="1" t="str">
        <x:v>Arusha</x:v>
      </x:c>
      <x:c r="F43" s="1" t="str">
        <x:v>Store</x:v>
      </x:c>
      <x:c r="G43" s="1" t="n">
        <x:v>1</x:v>
      </x:c>
      <x:c r="H43" s="7" t="n">
        <x:v>95000</x:v>
      </x:c>
      <x:c r="I43" s="8" t="n">
        <x:v>0</x:v>
      </x:c>
      <x:c r="J43" s="7" t="n">
        <x:v>65000</x:v>
      </x:c>
      <x:c r="K43" s="7" t="n">
        <x:v>0</x:v>
      </x:c>
      <x:c r="L43" s="8" t="n">
        <x:v>0</x:v>
      </x:c>
      <x:c r="M43" s="7" t="n">
        <x:f>G43*H43*(1-I43)</x:f>
        <x:v>95000</x:v>
      </x:c>
      <x:c r="N43" s="7" t="n">
        <x:f>G43*J43</x:f>
        <x:v>65000</x:v>
      </x:c>
      <x:c r="O43" s="7" t="n">
        <x:f>M43-N43</x:f>
        <x:v>30000</x:v>
      </x:c>
      <x:c r="P43" s="7" t="n">
        <x:f>M43*L43</x:f>
        <x:v>0</x:v>
      </x:c>
      <x:c r="Q43" s="7" t="n">
        <x:f>O43-K43-P43</x:f>
        <x:v>30000</x:v>
      </x:c>
      <x:c r="R43" s="8" t="n">
        <x:f>IF(M43=0,0,Q43/M43)</x:f>
        <x:v>0.3157894736842105</x:v>
      </x:c>
      <x:c r="S43" s="1"/>
      <x:c r="T43" s="1"/>
    </x:row>
    <x:row r="44">
      <x:c r="A44" s="1" t="str">
        <x:v>S0039</x:v>
      </x:c>
      <x:c r="B44" s="6" t="n">
        <x:v>45659</x:v>
      </x:c>
      <x:c r="C44" s="1" t="n">
        <x:v>1</x:v>
      </x:c>
      <x:c r="D44" s="1" t="str">
        <x:v>Thermos</x:v>
      </x:c>
      <x:c r="E44" s="1" t="str">
        <x:v>Arusha</x:v>
      </x:c>
      <x:c r="F44" s="1" t="str">
        <x:v>Store</x:v>
      </x:c>
      <x:c r="G44" s="1" t="n">
        <x:v>3</x:v>
      </x:c>
      <x:c r="H44" s="7" t="n">
        <x:v>40000</x:v>
      </x:c>
      <x:c r="I44" s="8" t="n">
        <x:v>0</x:v>
      </x:c>
      <x:c r="J44" s="7" t="n">
        <x:v>23000</x:v>
      </x:c>
      <x:c r="K44" s="7" t="n">
        <x:v>0</x:v>
      </x:c>
      <x:c r="L44" s="8" t="n">
        <x:v>0</x:v>
      </x:c>
      <x:c r="M44" s="7" t="n">
        <x:f>G44*H44*(1-I44)</x:f>
        <x:v>120000</x:v>
      </x:c>
      <x:c r="N44" s="7" t="n">
        <x:f>G44*J44</x:f>
        <x:v>69000</x:v>
      </x:c>
      <x:c r="O44" s="7" t="n">
        <x:f>M44-N44</x:f>
        <x:v>51000</x:v>
      </x:c>
      <x:c r="P44" s="7" t="n">
        <x:f>M44*L44</x:f>
        <x:v>0</x:v>
      </x:c>
      <x:c r="Q44" s="7" t="n">
        <x:f>O44-K44-P44</x:f>
        <x:v>51000</x:v>
      </x:c>
      <x:c r="R44" s="8" t="n">
        <x:f>IF(M44=0,0,Q44/M44)</x:f>
        <x:v>0.425</x:v>
      </x:c>
      <x:c r="S44" s="1"/>
      <x:c r="T44" s="1"/>
    </x:row>
    <x:row r="45">
      <x:c r="A45" s="1" t="str">
        <x:v>S0040</x:v>
      </x:c>
      <x:c r="B45" s="6" t="n">
        <x:v>45660</x:v>
      </x:c>
      <x:c r="C45" s="1" t="n">
        <x:v>1</x:v>
      </x:c>
      <x:c r="D45" s="1" t="str">
        <x:v>Blender</x:v>
      </x:c>
      <x:c r="E45" s="1" t="str">
        <x:v>Mwanza</x:v>
      </x:c>
      <x:c r="F45" s="1" t="str">
        <x:v>Store</x:v>
      </x:c>
      <x:c r="G45" s="1" t="n">
        <x:v>1</x:v>
      </x:c>
      <x:c r="H45" s="7" t="n">
        <x:v>95000</x:v>
      </x:c>
      <x:c r="I45" s="8" t="n">
        <x:v>0</x:v>
      </x:c>
      <x:c r="J45" s="7" t="n">
        <x:v>65000</x:v>
      </x:c>
      <x:c r="K45" s="7" t="n">
        <x:v>0</x:v>
      </x:c>
      <x:c r="L45" s="8" t="n">
        <x:v>0</x:v>
      </x:c>
      <x:c r="M45" s="7" t="n">
        <x:f>G45*H45*(1-I45)</x:f>
        <x:v>95000</x:v>
      </x:c>
      <x:c r="N45" s="7" t="n">
        <x:f>G45*J45</x:f>
        <x:v>65000</x:v>
      </x:c>
      <x:c r="O45" s="7" t="n">
        <x:f>M45-N45</x:f>
        <x:v>30000</x:v>
      </x:c>
      <x:c r="P45" s="7" t="n">
        <x:f>M45*L45</x:f>
        <x:v>0</x:v>
      </x:c>
      <x:c r="Q45" s="7" t="n">
        <x:f>O45-K45-P45</x:f>
        <x:v>30000</x:v>
      </x:c>
      <x:c r="R45" s="8" t="n">
        <x:f>IF(M45=0,0,Q45/M45)</x:f>
        <x:v>0.3157894736842105</x:v>
      </x:c>
      <x:c r="S45" s="1"/>
      <x:c r="T45" s="1"/>
    </x:row>
    <x:row r="46">
      <x:c r="A46" s="1" t="str">
        <x:v>S0041</x:v>
      </x:c>
      <x:c r="B46" s="6" t="n">
        <x:v>45682</x:v>
      </x:c>
      <x:c r="C46" s="1" t="n">
        <x:v>1</x:v>
      </x:c>
      <x:c r="D46" s="1" t="str">
        <x:v>Cookware set</x:v>
      </x:c>
      <x:c r="E46" s="1" t="str">
        <x:v>Mwanza</x:v>
      </x:c>
      <x:c r="F46" s="1" t="str">
        <x:v>Store</x:v>
      </x:c>
      <x:c r="G46" s="1" t="n">
        <x:v>3</x:v>
      </x:c>
      <x:c r="H46" s="7" t="n">
        <x:v>160000</x:v>
      </x:c>
      <x:c r="I46" s="8" t="n">
        <x:v>0.05</x:v>
      </x:c>
      <x:c r="J46" s="7" t="n">
        <x:v>95000</x:v>
      </x:c>
      <x:c r="K46" s="7" t="n">
        <x:v>0</x:v>
      </x:c>
      <x:c r="L46" s="8" t="n">
        <x:v>0</x:v>
      </x:c>
      <x:c r="M46" s="7" t="n">
        <x:f>G46*H46*(1-I46)</x:f>
        <x:v>456000</x:v>
      </x:c>
      <x:c r="N46" s="7" t="n">
        <x:f>G46*J46</x:f>
        <x:v>285000</x:v>
      </x:c>
      <x:c r="O46" s="7" t="n">
        <x:f>M46-N46</x:f>
        <x:v>171000</x:v>
      </x:c>
      <x:c r="P46" s="7" t="n">
        <x:f>M46*L46</x:f>
        <x:v>0</x:v>
      </x:c>
      <x:c r="Q46" s="7" t="n">
        <x:f>O46-K46-P46</x:f>
        <x:v>171000</x:v>
      </x:c>
      <x:c r="R46" s="8" t="n">
        <x:f>IF(M46=0,0,Q46/M46)</x:f>
        <x:v>0.375</x:v>
      </x:c>
      <x:c r="S46" s="1"/>
      <x:c r="T46" s="1"/>
    </x:row>
    <x:row r="47">
      <x:c r="A47" s="1" t="str">
        <x:v>S0042</x:v>
      </x:c>
      <x:c r="B47" s="6" t="n">
        <x:v>45672</x:v>
      </x:c>
      <x:c r="C47" s="1" t="n">
        <x:v>1</x:v>
      </x:c>
      <x:c r="D47" s="1" t="str">
        <x:v>Rice cooker</x:v>
      </x:c>
      <x:c r="E47" s="1" t="str">
        <x:v>Dodoma</x:v>
      </x:c>
      <x:c r="F47" s="1" t="str">
        <x:v>WhatsApp</x:v>
      </x:c>
      <x:c r="G47" s="1" t="n">
        <x:v>2</x:v>
      </x:c>
      <x:c r="H47" s="7" t="n">
        <x:v>120000</x:v>
      </x:c>
      <x:c r="I47" s="8" t="n">
        <x:v>0</x:v>
      </x:c>
      <x:c r="J47" s="7" t="n">
        <x:v>85000</x:v>
      </x:c>
      <x:c r="K47" s="7" t="n">
        <x:v>6500</x:v>
      </x:c>
      <x:c r="L47" s="8" t="n">
        <x:v>0</x:v>
      </x:c>
      <x:c r="M47" s="7" t="n">
        <x:f>G47*H47*(1-I47)</x:f>
        <x:v>240000</x:v>
      </x:c>
      <x:c r="N47" s="7" t="n">
        <x:f>G47*J47</x:f>
        <x:v>170000</x:v>
      </x:c>
      <x:c r="O47" s="7" t="n">
        <x:f>M47-N47</x:f>
        <x:v>70000</x:v>
      </x:c>
      <x:c r="P47" s="7" t="n">
        <x:f>M47*L47</x:f>
        <x:v>0</x:v>
      </x:c>
      <x:c r="Q47" s="7" t="n">
        <x:f>O47-K47-P47</x:f>
        <x:v>63500</x:v>
      </x:c>
      <x:c r="R47" s="8" t="n">
        <x:f>IF(M47=0,0,Q47/M47)</x:f>
        <x:v>0.26458333333333334</x:v>
      </x:c>
      <x:c r="S47" s="1"/>
      <x:c r="T47" s="1"/>
    </x:row>
    <x:row r="48">
      <x:c r="A48" s="1" t="str">
        <x:v>S0043</x:v>
      </x:c>
      <x:c r="B48" s="6" t="n">
        <x:v>45671</x:v>
      </x:c>
      <x:c r="C48" s="1" t="n">
        <x:v>1</x:v>
      </x:c>
      <x:c r="D48" s="1" t="str">
        <x:v>Cookware set</x:v>
      </x:c>
      <x:c r="E48" s="1" t="str">
        <x:v>Arusha</x:v>
      </x:c>
      <x:c r="F48" s="1" t="str">
        <x:v>WhatsApp</x:v>
      </x:c>
      <x:c r="G48" s="1" t="n">
        <x:v>4</x:v>
      </x:c>
      <x:c r="H48" s="7" t="n">
        <x:v>160000</x:v>
      </x:c>
      <x:c r="I48" s="8" t="n">
        <x:v>0</x:v>
      </x:c>
      <x:c r="J48" s="7" t="n">
        <x:v>95000</x:v>
      </x:c>
      <x:c r="K48" s="7" t="n">
        <x:v>6500</x:v>
      </x:c>
      <x:c r="L48" s="8" t="n">
        <x:v>0</x:v>
      </x:c>
      <x:c r="M48" s="7" t="n">
        <x:f>G48*H48*(1-I48)</x:f>
        <x:v>640000</x:v>
      </x:c>
      <x:c r="N48" s="7" t="n">
        <x:f>G48*J48</x:f>
        <x:v>380000</x:v>
      </x:c>
      <x:c r="O48" s="7" t="n">
        <x:f>M48-N48</x:f>
        <x:v>260000</x:v>
      </x:c>
      <x:c r="P48" s="7" t="n">
        <x:f>M48*L48</x:f>
        <x:v>0</x:v>
      </x:c>
      <x:c r="Q48" s="7" t="n">
        <x:f>O48-K48-P48</x:f>
        <x:v>253500</x:v>
      </x:c>
      <x:c r="R48" s="8" t="n">
        <x:f>IF(M48=0,0,Q48/M48)</x:f>
        <x:v>0.39609375</x:v>
      </x:c>
      <x:c r="S48" s="1"/>
      <x:c r="T48" s="1"/>
    </x:row>
    <x:row r="49">
      <x:c r="A49" s="1" t="str">
        <x:v>S0044</x:v>
      </x:c>
      <x:c r="B49" s="6" t="n">
        <x:v>45683</x:v>
      </x:c>
      <x:c r="C49" s="1" t="n">
        <x:v>1</x:v>
      </x:c>
      <x:c r="D49" s="1" t="str">
        <x:v>Kettle</x:v>
      </x:c>
      <x:c r="E49" s="1" t="str">
        <x:v>Arusha</x:v>
      </x:c>
      <x:c r="F49" s="1" t="str">
        <x:v>Marketplace</x:v>
      </x:c>
      <x:c r="G49" s="1" t="n">
        <x:v>3</x:v>
      </x:c>
      <x:c r="H49" s="7" t="n">
        <x:v>45000</x:v>
      </x:c>
      <x:c r="I49" s="8" t="n">
        <x:v>0.15</x:v>
      </x:c>
      <x:c r="J49" s="7" t="n">
        <x:v>27000</x:v>
      </x:c>
      <x:c r="K49" s="7" t="n">
        <x:v>6500</x:v>
      </x:c>
      <x:c r="L49" s="8" t="n">
        <x:v>0.08</x:v>
      </x:c>
      <x:c r="M49" s="7" t="n">
        <x:f>G49*H49*(1-I49)</x:f>
        <x:v>114750</x:v>
      </x:c>
      <x:c r="N49" s="7" t="n">
        <x:f>G49*J49</x:f>
        <x:v>81000</x:v>
      </x:c>
      <x:c r="O49" s="7" t="n">
        <x:f>M49-N49</x:f>
        <x:v>33750</x:v>
      </x:c>
      <x:c r="P49" s="7" t="n">
        <x:f>M49*L49</x:f>
        <x:v>9180</x:v>
      </x:c>
      <x:c r="Q49" s="7" t="n">
        <x:f>O49-K49-P49</x:f>
        <x:v>18070</x:v>
      </x:c>
      <x:c r="R49" s="8" t="n">
        <x:f>IF(M49=0,0,Q49/M49)</x:f>
        <x:v>0.1574727668845316</x:v>
      </x:c>
      <x:c r="S49" s="1"/>
      <x:c r="T49" s="1"/>
    </x:row>
    <x:row r="50">
      <x:c r="A50" s="1" t="str">
        <x:v>S0045</x:v>
      </x:c>
      <x:c r="B50" s="6" t="n">
        <x:v>45682</x:v>
      </x:c>
      <x:c r="C50" s="1" t="n">
        <x:v>1</x:v>
      </x:c>
      <x:c r="D50" s="1" t="str">
        <x:v>Thermos</x:v>
      </x:c>
      <x:c r="E50" s="1" t="str">
        <x:v>Arusha</x:v>
      </x:c>
      <x:c r="F50" s="1" t="str">
        <x:v>Marketplace</x:v>
      </x:c>
      <x:c r="G50" s="1" t="n">
        <x:v>4</x:v>
      </x:c>
      <x:c r="H50" s="7" t="n">
        <x:v>40000</x:v>
      </x:c>
      <x:c r="I50" s="8" t="n">
        <x:v>0.15</x:v>
      </x:c>
      <x:c r="J50" s="7" t="n">
        <x:v>23000</x:v>
      </x:c>
      <x:c r="K50" s="7" t="n">
        <x:v>6500</x:v>
      </x:c>
      <x:c r="L50" s="8" t="n">
        <x:v>0.08</x:v>
      </x:c>
      <x:c r="M50" s="7" t="n">
        <x:f>G50*H50*(1-I50)</x:f>
        <x:v>136000</x:v>
      </x:c>
      <x:c r="N50" s="7" t="n">
        <x:f>G50*J50</x:f>
        <x:v>92000</x:v>
      </x:c>
      <x:c r="O50" s="7" t="n">
        <x:f>M50-N50</x:f>
        <x:v>44000</x:v>
      </x:c>
      <x:c r="P50" s="7" t="n">
        <x:f>M50*L50</x:f>
        <x:v>10880</x:v>
      </x:c>
      <x:c r="Q50" s="7" t="n">
        <x:f>O50-K50-P50</x:f>
        <x:v>26620</x:v>
      </x:c>
      <x:c r="R50" s="8" t="n">
        <x:f>IF(M50=0,0,Q50/M50)</x:f>
        <x:v>0.19573529411764706</x:v>
      </x:c>
      <x:c r="S50" s="1"/>
      <x:c r="T50" s="1"/>
    </x:row>
    <x:row r="51">
      <x:c r="A51" s="1" t="str">
        <x:v>S0046</x:v>
      </x:c>
      <x:c r="B51" s="6" t="n">
        <x:v>45659</x:v>
      </x:c>
      <x:c r="C51" s="1" t="n">
        <x:v>1</x:v>
      </x:c>
      <x:c r="D51" s="1" t="str">
        <x:v>Thermos</x:v>
      </x:c>
      <x:c r="E51" s="1" t="str">
        <x:v>Mwanza</x:v>
      </x:c>
      <x:c r="F51" s="1" t="str">
        <x:v>Store</x:v>
      </x:c>
      <x:c r="G51" s="1" t="n">
        <x:v>2</x:v>
      </x:c>
      <x:c r="H51" s="7" t="n">
        <x:v>40000</x:v>
      </x:c>
      <x:c r="I51" s="8" t="n">
        <x:v>0</x:v>
      </x:c>
      <x:c r="J51" s="7" t="n">
        <x:v>23000</x:v>
      </x:c>
      <x:c r="K51" s="7" t="n">
        <x:v>0</x:v>
      </x:c>
      <x:c r="L51" s="8" t="n">
        <x:v>0</x:v>
      </x:c>
      <x:c r="M51" s="7" t="n">
        <x:f>G51*H51*(1-I51)</x:f>
        <x:v>80000</x:v>
      </x:c>
      <x:c r="N51" s="7" t="n">
        <x:f>G51*J51</x:f>
        <x:v>46000</x:v>
      </x:c>
      <x:c r="O51" s="7" t="n">
        <x:f>M51-N51</x:f>
        <x:v>34000</x:v>
      </x:c>
      <x:c r="P51" s="7" t="n">
        <x:f>M51*L51</x:f>
        <x:v>0</x:v>
      </x:c>
      <x:c r="Q51" s="7" t="n">
        <x:f>O51-K51-P51</x:f>
        <x:v>34000</x:v>
      </x:c>
      <x:c r="R51" s="8" t="n">
        <x:f>IF(M51=0,0,Q51/M51)</x:f>
        <x:v>0.425</x:v>
      </x:c>
      <x:c r="S51" s="1"/>
      <x:c r="T51" s="1"/>
    </x:row>
    <x:row r="52">
      <x:c r="A52" s="1" t="str">
        <x:v>S0047</x:v>
      </x:c>
      <x:c r="B52" s="6" t="n">
        <x:v>45680</x:v>
      </x:c>
      <x:c r="C52" s="1" t="n">
        <x:v>1</x:v>
      </x:c>
      <x:c r="D52" s="1" t="str">
        <x:v>Rice cooker</x:v>
      </x:c>
      <x:c r="E52" s="1" t="str">
        <x:v>Arusha</x:v>
      </x:c>
      <x:c r="F52" s="1" t="str">
        <x:v>Store</x:v>
      </x:c>
      <x:c r="G52" s="1" t="n">
        <x:v>3</x:v>
      </x:c>
      <x:c r="H52" s="7" t="n">
        <x:v>120000</x:v>
      </x:c>
      <x:c r="I52" s="8" t="n">
        <x:v>0.05</x:v>
      </x:c>
      <x:c r="J52" s="7" t="n">
        <x:v>85000</x:v>
      </x:c>
      <x:c r="K52" s="7" t="n">
        <x:v>0</x:v>
      </x:c>
      <x:c r="L52" s="8" t="n">
        <x:v>0</x:v>
      </x:c>
      <x:c r="M52" s="7" t="n">
        <x:f>G52*H52*(1-I52)</x:f>
        <x:v>342000</x:v>
      </x:c>
      <x:c r="N52" s="7" t="n">
        <x:f>G52*J52</x:f>
        <x:v>255000</x:v>
      </x:c>
      <x:c r="O52" s="7" t="n">
        <x:f>M52-N52</x:f>
        <x:v>87000</x:v>
      </x:c>
      <x:c r="P52" s="7" t="n">
        <x:f>M52*L52</x:f>
        <x:v>0</x:v>
      </x:c>
      <x:c r="Q52" s="7" t="n">
        <x:f>O52-K52-P52</x:f>
        <x:v>87000</x:v>
      </x:c>
      <x:c r="R52" s="8" t="n">
        <x:f>IF(M52=0,0,Q52/M52)</x:f>
        <x:v>0.2543859649122807</x:v>
      </x:c>
      <x:c r="S52" s="1"/>
      <x:c r="T52" s="1"/>
    </x:row>
    <x:row r="53">
      <x:c r="A53" s="1" t="str">
        <x:v>S0048</x:v>
      </x:c>
      <x:c r="B53" s="6" t="n">
        <x:v>45662</x:v>
      </x:c>
      <x:c r="C53" s="1" t="n">
        <x:v>1</x:v>
      </x:c>
      <x:c r="D53" s="1" t="str">
        <x:v>Storage set</x:v>
      </x:c>
      <x:c r="E53" s="1" t="str">
        <x:v>Mwanza</x:v>
      </x:c>
      <x:c r="F53" s="1" t="str">
        <x:v>Store</x:v>
      </x:c>
      <x:c r="G53" s="1" t="n">
        <x:v>1</x:v>
      </x:c>
      <x:c r="H53" s="7" t="n">
        <x:v>35000</x:v>
      </x:c>
      <x:c r="I53" s="8" t="n">
        <x:v>0</x:v>
      </x:c>
      <x:c r="J53" s="7" t="n">
        <x:v>18000</x:v>
      </x:c>
      <x:c r="K53" s="7" t="n">
        <x:v>0</x:v>
      </x:c>
      <x:c r="L53" s="8" t="n">
        <x:v>0</x:v>
      </x:c>
      <x:c r="M53" s="7" t="n">
        <x:f>G53*H53*(1-I53)</x:f>
        <x:v>35000</x:v>
      </x:c>
      <x:c r="N53" s="7" t="n">
        <x:f>G53*J53</x:f>
        <x:v>18000</x:v>
      </x:c>
      <x:c r="O53" s="7" t="n">
        <x:f>M53-N53</x:f>
        <x:v>17000</x:v>
      </x:c>
      <x:c r="P53" s="7" t="n">
        <x:f>M53*L53</x:f>
        <x:v>0</x:v>
      </x:c>
      <x:c r="Q53" s="7" t="n">
        <x:f>O53-K53-P53</x:f>
        <x:v>17000</x:v>
      </x:c>
      <x:c r="R53" s="8" t="n">
        <x:f>IF(M53=0,0,Q53/M53)</x:f>
        <x:v>0.4857142857142857</x:v>
      </x:c>
      <x:c r="S53" s="1"/>
      <x:c r="T53" s="1"/>
    </x:row>
    <x:row r="54">
      <x:c r="A54" s="1" t="str">
        <x:v>S0049</x:v>
      </x:c>
      <x:c r="B54" s="6" t="n">
        <x:v>45672</x:v>
      </x:c>
      <x:c r="C54" s="1" t="n">
        <x:v>1</x:v>
      </x:c>
      <x:c r="D54" s="1" t="str">
        <x:v>Thermos</x:v>
      </x:c>
      <x:c r="E54" s="1" t="str">
        <x:v>Dodoma</x:v>
      </x:c>
      <x:c r="F54" s="1" t="str">
        <x:v>Store</x:v>
      </x:c>
      <x:c r="G54" s="1" t="n">
        <x:v>3</x:v>
      </x:c>
      <x:c r="H54" s="7" t="n">
        <x:v>40000</x:v>
      </x:c>
      <x:c r="I54" s="8" t="n">
        <x:v>0</x:v>
      </x:c>
      <x:c r="J54" s="7" t="n">
        <x:v>23000</x:v>
      </x:c>
      <x:c r="K54" s="7" t="n">
        <x:v>0</x:v>
      </x:c>
      <x:c r="L54" s="8" t="n">
        <x:v>0</x:v>
      </x:c>
      <x:c r="M54" s="7" t="n">
        <x:f>G54*H54*(1-I54)</x:f>
        <x:v>120000</x:v>
      </x:c>
      <x:c r="N54" s="7" t="n">
        <x:f>G54*J54</x:f>
        <x:v>69000</x:v>
      </x:c>
      <x:c r="O54" s="7" t="n">
        <x:f>M54-N54</x:f>
        <x:v>51000</x:v>
      </x:c>
      <x:c r="P54" s="7" t="n">
        <x:f>M54*L54</x:f>
        <x:v>0</x:v>
      </x:c>
      <x:c r="Q54" s="7" t="n">
        <x:f>O54-K54-P54</x:f>
        <x:v>51000</x:v>
      </x:c>
      <x:c r="R54" s="8" t="n">
        <x:f>IF(M54=0,0,Q54/M54)</x:f>
        <x:v>0.425</x:v>
      </x:c>
      <x:c r="S54" s="1"/>
      <x:c r="T54" s="1"/>
    </x:row>
    <x:row r="55">
      <x:c r="A55" s="1" t="str">
        <x:v>S0050</x:v>
      </x:c>
      <x:c r="B55" s="6" t="n">
        <x:v>45676</x:v>
      </x:c>
      <x:c r="C55" s="1" t="n">
        <x:v>1</x:v>
      </x:c>
      <x:c r="D55" s="1" t="str">
        <x:v>Storage set</x:v>
      </x:c>
      <x:c r="E55" s="1" t="str">
        <x:v>Dar es Salaam</x:v>
      </x:c>
      <x:c r="F55" s="1" t="str">
        <x:v>WhatsApp</x:v>
      </x:c>
      <x:c r="G55" s="1" t="n">
        <x:v>3</x:v>
      </x:c>
      <x:c r="H55" s="7" t="n">
        <x:v>35000</x:v>
      </x:c>
      <x:c r="I55" s="8" t="n">
        <x:v>0</x:v>
      </x:c>
      <x:c r="J55" s="7" t="n">
        <x:v>18000</x:v>
      </x:c>
      <x:c r="K55" s="7" t="n">
        <x:v>3500</x:v>
      </x:c>
      <x:c r="L55" s="8" t="n">
        <x:v>0</x:v>
      </x:c>
      <x:c r="M55" s="7" t="n">
        <x:f>G55*H55*(1-I55)</x:f>
        <x:v>105000</x:v>
      </x:c>
      <x:c r="N55" s="7" t="n">
        <x:f>G55*J55</x:f>
        <x:v>54000</x:v>
      </x:c>
      <x:c r="O55" s="7" t="n">
        <x:f>M55-N55</x:f>
        <x:v>51000</x:v>
      </x:c>
      <x:c r="P55" s="7" t="n">
        <x:f>M55*L55</x:f>
        <x:v>0</x:v>
      </x:c>
      <x:c r="Q55" s="7" t="n">
        <x:f>O55-K55-P55</x:f>
        <x:v>47500</x:v>
      </x:c>
      <x:c r="R55" s="8" t="n">
        <x:f>IF(M55=0,0,Q55/M55)</x:f>
        <x:v>0.4523809523809524</x:v>
      </x:c>
      <x:c r="S55" s="1"/>
      <x:c r="T55" s="1"/>
    </x:row>
    <x:row r="56">
      <x:c r="A56" s="1" t="str">
        <x:v>S0051</x:v>
      </x:c>
      <x:c r="B56" s="6" t="n">
        <x:v>45678</x:v>
      </x:c>
      <x:c r="C56" s="1" t="n">
        <x:v>1</x:v>
      </x:c>
      <x:c r="D56" s="1" t="str">
        <x:v>Rice cooker</x:v>
      </x:c>
      <x:c r="E56" s="1" t="str">
        <x:v>Arusha</x:v>
      </x:c>
      <x:c r="F56" s="1" t="str">
        <x:v>Marketplace</x:v>
      </x:c>
      <x:c r="G56" s="1" t="n">
        <x:v>1</x:v>
      </x:c>
      <x:c r="H56" s="7" t="n">
        <x:v>120000</x:v>
      </x:c>
      <x:c r="I56" s="8" t="n">
        <x:v>0.15</x:v>
      </x:c>
      <x:c r="J56" s="7" t="n">
        <x:v>85000</x:v>
      </x:c>
      <x:c r="K56" s="7" t="n">
        <x:v>6500</x:v>
      </x:c>
      <x:c r="L56" s="8" t="n">
        <x:v>0.08</x:v>
      </x:c>
      <x:c r="M56" s="7" t="n">
        <x:f>G56*H56*(1-I56)</x:f>
        <x:v>102000</x:v>
      </x:c>
      <x:c r="N56" s="7" t="n">
        <x:f>G56*J56</x:f>
        <x:v>85000</x:v>
      </x:c>
      <x:c r="O56" s="7" t="n">
        <x:f>M56-N56</x:f>
        <x:v>17000</x:v>
      </x:c>
      <x:c r="P56" s="7" t="n">
        <x:f>M56*L56</x:f>
        <x:v>8160</x:v>
      </x:c>
      <x:c r="Q56" s="7" t="n">
        <x:f>O56-K56-P56</x:f>
        <x:v>2340</x:v>
      </x:c>
      <x:c r="R56" s="8" t="n">
        <x:f>IF(M56=0,0,Q56/M56)</x:f>
        <x:v>0.022941176470588236</x:v>
      </x:c>
      <x:c r="S56" s="1"/>
      <x:c r="T56" s="1"/>
    </x:row>
    <x:row r="57">
      <x:c r="A57" s="1" t="str">
        <x:v>S0052</x:v>
      </x:c>
      <x:c r="B57" s="6" t="n">
        <x:v>45661</x:v>
      </x:c>
      <x:c r="C57" s="1" t="n">
        <x:v>1</x:v>
      </x:c>
      <x:c r="D57" s="1" t="str">
        <x:v>Kettle</x:v>
      </x:c>
      <x:c r="E57" s="1" t="str">
        <x:v>Dodoma</x:v>
      </x:c>
      <x:c r="F57" s="1" t="str">
        <x:v>WhatsApp</x:v>
      </x:c>
      <x:c r="G57" s="1" t="n">
        <x:v>3</x:v>
      </x:c>
      <x:c r="H57" s="7" t="n">
        <x:v>45000</x:v>
      </x:c>
      <x:c r="I57" s="8" t="n">
        <x:v>0</x:v>
      </x:c>
      <x:c r="J57" s="7" t="n">
        <x:v>27000</x:v>
      </x:c>
      <x:c r="K57" s="7" t="n">
        <x:v>6500</x:v>
      </x:c>
      <x:c r="L57" s="8" t="n">
        <x:v>0</x:v>
      </x:c>
      <x:c r="M57" s="7" t="n">
        <x:f>G57*H57*(1-I57)</x:f>
        <x:v>135000</x:v>
      </x:c>
      <x:c r="N57" s="7" t="n">
        <x:f>G57*J57</x:f>
        <x:v>81000</x:v>
      </x:c>
      <x:c r="O57" s="7" t="n">
        <x:f>M57-N57</x:f>
        <x:v>54000</x:v>
      </x:c>
      <x:c r="P57" s="7" t="n">
        <x:f>M57*L57</x:f>
        <x:v>0</x:v>
      </x:c>
      <x:c r="Q57" s="7" t="n">
        <x:f>O57-K57-P57</x:f>
        <x:v>47500</x:v>
      </x:c>
      <x:c r="R57" s="8" t="n">
        <x:f>IF(M57=0,0,Q57/M57)</x:f>
        <x:v>0.35185185185185186</x:v>
      </x:c>
      <x:c r="S57" s="1"/>
      <x:c r="T57" s="1"/>
    </x:row>
    <x:row r="58">
      <x:c r="A58" s="1" t="str">
        <x:v>S0053</x:v>
      </x:c>
      <x:c r="B58" s="6" t="n">
        <x:v>45664</x:v>
      </x:c>
      <x:c r="C58" s="1" t="n">
        <x:v>1</x:v>
      </x:c>
      <x:c r="D58" s="1" t="str">
        <x:v>Rice cooker</x:v>
      </x:c>
      <x:c r="E58" s="1" t="str">
        <x:v>Dar es Salaam</x:v>
      </x:c>
      <x:c r="F58" s="1" t="str">
        <x:v>Marketplace</x:v>
      </x:c>
      <x:c r="G58" s="1" t="n">
        <x:v>1</x:v>
      </x:c>
      <x:c r="H58" s="7" t="n">
        <x:v>120000</x:v>
      </x:c>
      <x:c r="I58" s="8" t="n">
        <x:v>0.15</x:v>
      </x:c>
      <x:c r="J58" s="7" t="n">
        <x:v>85000</x:v>
      </x:c>
      <x:c r="K58" s="7" t="n">
        <x:v>3500</x:v>
      </x:c>
      <x:c r="L58" s="8" t="n">
        <x:v>0.08</x:v>
      </x:c>
      <x:c r="M58" s="7" t="n">
        <x:f>G58*H58*(1-I58)</x:f>
        <x:v>102000</x:v>
      </x:c>
      <x:c r="N58" s="7" t="n">
        <x:f>G58*J58</x:f>
        <x:v>85000</x:v>
      </x:c>
      <x:c r="O58" s="7" t="n">
        <x:f>M58-N58</x:f>
        <x:v>17000</x:v>
      </x:c>
      <x:c r="P58" s="7" t="n">
        <x:f>M58*L58</x:f>
        <x:v>8160</x:v>
      </x:c>
      <x:c r="Q58" s="7" t="n">
        <x:f>O58-K58-P58</x:f>
        <x:v>5340</x:v>
      </x:c>
      <x:c r="R58" s="8" t="n">
        <x:f>IF(M58=0,0,Q58/M58)</x:f>
        <x:v>0.05235294117647059</x:v>
      </x:c>
      <x:c r="S58" s="1"/>
      <x:c r="T58" s="1"/>
    </x:row>
    <x:row r="59">
      <x:c r="A59" s="1" t="str">
        <x:v>S0054</x:v>
      </x:c>
      <x:c r="B59" s="6" t="n">
        <x:v>45669</x:v>
      </x:c>
      <x:c r="C59" s="1" t="n">
        <x:v>1</x:v>
      </x:c>
      <x:c r="D59" s="1" t="str">
        <x:v>Kettle</x:v>
      </x:c>
      <x:c r="E59" s="1" t="str">
        <x:v>Dar es Salaam</x:v>
      </x:c>
      <x:c r="F59" s="1" t="str">
        <x:v>Marketplace</x:v>
      </x:c>
      <x:c r="G59" s="1" t="n">
        <x:v>2</x:v>
      </x:c>
      <x:c r="H59" s="7" t="n">
        <x:v>45000</x:v>
      </x:c>
      <x:c r="I59" s="8" t="n">
        <x:v>0.15</x:v>
      </x:c>
      <x:c r="J59" s="7" t="n">
        <x:v>27000</x:v>
      </x:c>
      <x:c r="K59" s="7" t="n">
        <x:v>3500</x:v>
      </x:c>
      <x:c r="L59" s="8" t="n">
        <x:v>0.08</x:v>
      </x:c>
      <x:c r="M59" s="7" t="n">
        <x:f>G59*H59*(1-I59)</x:f>
        <x:v>76500</x:v>
      </x:c>
      <x:c r="N59" s="7" t="n">
        <x:f>G59*J59</x:f>
        <x:v>54000</x:v>
      </x:c>
      <x:c r="O59" s="7" t="n">
        <x:f>M59-N59</x:f>
        <x:v>22500</x:v>
      </x:c>
      <x:c r="P59" s="7" t="n">
        <x:f>M59*L59</x:f>
        <x:v>6120</x:v>
      </x:c>
      <x:c r="Q59" s="7" t="n">
        <x:f>O59-K59-P59</x:f>
        <x:v>12880</x:v>
      </x:c>
      <x:c r="R59" s="8" t="n">
        <x:f>IF(M59=0,0,Q59/M59)</x:f>
        <x:v>0.16836601307189542</x:v>
      </x:c>
      <x:c r="S59" s="1"/>
      <x:c r="T59" s="1"/>
    </x:row>
    <x:row r="60">
      <x:c r="A60" s="1" t="str">
        <x:v>S0055</x:v>
      </x:c>
      <x:c r="B60" s="6" t="n">
        <x:v>45658</x:v>
      </x:c>
      <x:c r="C60" s="1" t="n">
        <x:v>1</x:v>
      </x:c>
      <x:c r="D60" s="1" t="str">
        <x:v>Rice cooker</x:v>
      </x:c>
      <x:c r="E60" s="1" t="str">
        <x:v>Arusha</x:v>
      </x:c>
      <x:c r="F60" s="1" t="str">
        <x:v>Marketplace</x:v>
      </x:c>
      <x:c r="G60" s="1" t="n">
        <x:v>3</x:v>
      </x:c>
      <x:c r="H60" s="7" t="n">
        <x:v>120000</x:v>
      </x:c>
      <x:c r="I60" s="8" t="n">
        <x:v>0.15</x:v>
      </x:c>
      <x:c r="J60" s="7" t="n">
        <x:v>85000</x:v>
      </x:c>
      <x:c r="K60" s="7" t="n">
        <x:v>6500</x:v>
      </x:c>
      <x:c r="L60" s="8" t="n">
        <x:v>0.08</x:v>
      </x:c>
      <x:c r="M60" s="7" t="n">
        <x:f>G60*H60*(1-I60)</x:f>
        <x:v>306000</x:v>
      </x:c>
      <x:c r="N60" s="7" t="n">
        <x:f>G60*J60</x:f>
        <x:v>255000</x:v>
      </x:c>
      <x:c r="O60" s="7" t="n">
        <x:f>M60-N60</x:f>
        <x:v>51000</x:v>
      </x:c>
      <x:c r="P60" s="7" t="n">
        <x:f>M60*L60</x:f>
        <x:v>24480</x:v>
      </x:c>
      <x:c r="Q60" s="7" t="n">
        <x:f>O60-K60-P60</x:f>
        <x:v>20020</x:v>
      </x:c>
      <x:c r="R60" s="8" t="n">
        <x:f>IF(M60=0,0,Q60/M60)</x:f>
        <x:v>0.06542483660130718</x:v>
      </x:c>
      <x:c r="S60" s="1"/>
      <x:c r="T60" s="1"/>
    </x:row>
    <x:row r="61">
      <x:c r="A61" s="1" t="str">
        <x:v>S0056</x:v>
      </x:c>
      <x:c r="B61" s="6" t="n">
        <x:v>45680</x:v>
      </x:c>
      <x:c r="C61" s="1" t="n">
        <x:v>1</x:v>
      </x:c>
      <x:c r="D61" s="1" t="str">
        <x:v>Blender</x:v>
      </x:c>
      <x:c r="E61" s="1" t="str">
        <x:v>Dar es Salaam</x:v>
      </x:c>
      <x:c r="F61" s="1" t="str">
        <x:v>Store</x:v>
      </x:c>
      <x:c r="G61" s="1" t="n">
        <x:v>1</x:v>
      </x:c>
      <x:c r="H61" s="7" t="n">
        <x:v>95000</x:v>
      </x:c>
      <x:c r="I61" s="8" t="n">
        <x:v>0</x:v>
      </x:c>
      <x:c r="J61" s="7" t="n">
        <x:v>65000</x:v>
      </x:c>
      <x:c r="K61" s="7" t="n">
        <x:v>0</x:v>
      </x:c>
      <x:c r="L61" s="8" t="n">
        <x:v>0</x:v>
      </x:c>
      <x:c r="M61" s="7" t="n">
        <x:f>G61*H61*(1-I61)</x:f>
        <x:v>95000</x:v>
      </x:c>
      <x:c r="N61" s="7" t="n">
        <x:f>G61*J61</x:f>
        <x:v>65000</x:v>
      </x:c>
      <x:c r="O61" s="7" t="n">
        <x:f>M61-N61</x:f>
        <x:v>30000</x:v>
      </x:c>
      <x:c r="P61" s="7" t="n">
        <x:f>M61*L61</x:f>
        <x:v>0</x:v>
      </x:c>
      <x:c r="Q61" s="7" t="n">
        <x:f>O61-K61-P61</x:f>
        <x:v>30000</x:v>
      </x:c>
      <x:c r="R61" s="8" t="n">
        <x:f>IF(M61=0,0,Q61/M61)</x:f>
        <x:v>0.3157894736842105</x:v>
      </x:c>
    </x:row>
    <x:row r="62">
      <x:c r="A62" s="1" t="str">
        <x:v>S0057</x:v>
      </x:c>
      <x:c r="B62" s="6" t="n">
        <x:v>45671</x:v>
      </x:c>
      <x:c r="C62" s="1" t="n">
        <x:v>1</x:v>
      </x:c>
      <x:c r="D62" s="1" t="str">
        <x:v>Kettle</x:v>
      </x:c>
      <x:c r="E62" s="1" t="str">
        <x:v>Mwanza</x:v>
      </x:c>
      <x:c r="F62" s="1" t="str">
        <x:v>WhatsApp</x:v>
      </x:c>
      <x:c r="G62" s="1" t="n">
        <x:v>1</x:v>
      </x:c>
      <x:c r="H62" s="7" t="n">
        <x:v>45000</x:v>
      </x:c>
      <x:c r="I62" s="8" t="n">
        <x:v>0</x:v>
      </x:c>
      <x:c r="J62" s="7" t="n">
        <x:v>27000</x:v>
      </x:c>
      <x:c r="K62" s="7" t="n">
        <x:v>6500</x:v>
      </x:c>
      <x:c r="L62" s="8" t="n">
        <x:v>0</x:v>
      </x:c>
      <x:c r="M62" s="7" t="n">
        <x:f>G62*H62*(1-I62)</x:f>
        <x:v>45000</x:v>
      </x:c>
      <x:c r="N62" s="7" t="n">
        <x:f>G62*J62</x:f>
        <x:v>27000</x:v>
      </x:c>
      <x:c r="O62" s="7" t="n">
        <x:f>M62-N62</x:f>
        <x:v>18000</x:v>
      </x:c>
      <x:c r="P62" s="7" t="n">
        <x:f>M62*L62</x:f>
        <x:v>0</x:v>
      </x:c>
      <x:c r="Q62" s="7" t="n">
        <x:f>O62-K62-P62</x:f>
        <x:v>11500</x:v>
      </x:c>
      <x:c r="R62" s="8" t="n">
        <x:f>IF(M62=0,0,Q62/M62)</x:f>
        <x:v>0.25555555555555554</x:v>
      </x:c>
    </x:row>
    <x:row r="63">
      <x:c r="A63" s="1" t="str">
        <x:v>S0058</x:v>
      </x:c>
      <x:c r="B63" s="6" t="n">
        <x:v>45667</x:v>
      </x:c>
      <x:c r="C63" s="1" t="n">
        <x:v>1</x:v>
      </x:c>
      <x:c r="D63" s="1" t="str">
        <x:v>Thermos</x:v>
      </x:c>
      <x:c r="E63" s="1" t="str">
        <x:v>Mwanza</x:v>
      </x:c>
      <x:c r="F63" s="1" t="str">
        <x:v>Store</x:v>
      </x:c>
      <x:c r="G63" s="1" t="n">
        <x:v>3</x:v>
      </x:c>
      <x:c r="H63" s="7" t="n">
        <x:v>40000</x:v>
      </x:c>
      <x:c r="I63" s="8" t="n">
        <x:v>0</x:v>
      </x:c>
      <x:c r="J63" s="7" t="n">
        <x:v>23000</x:v>
      </x:c>
      <x:c r="K63" s="7" t="n">
        <x:v>0</x:v>
      </x:c>
      <x:c r="L63" s="8" t="n">
        <x:v>0</x:v>
      </x:c>
      <x:c r="M63" s="7" t="n">
        <x:f>G63*H63*(1-I63)</x:f>
        <x:v>120000</x:v>
      </x:c>
      <x:c r="N63" s="7" t="n">
        <x:f>G63*J63</x:f>
        <x:v>69000</x:v>
      </x:c>
      <x:c r="O63" s="7" t="n">
        <x:f>M63-N63</x:f>
        <x:v>51000</x:v>
      </x:c>
      <x:c r="P63" s="7" t="n">
        <x:f>M63*L63</x:f>
        <x:v>0</x:v>
      </x:c>
      <x:c r="Q63" s="7" t="n">
        <x:f>O63-K63-P63</x:f>
        <x:v>51000</x:v>
      </x:c>
      <x:c r="R63" s="8" t="n">
        <x:f>IF(M63=0,0,Q63/M63)</x:f>
        <x:v>0.425</x:v>
      </x:c>
    </x:row>
    <x:row r="64">
      <x:c r="A64" s="1" t="str">
        <x:v>S0059</x:v>
      </x:c>
      <x:c r="B64" s="6" t="n">
        <x:v>45660</x:v>
      </x:c>
      <x:c r="C64" s="1" t="n">
        <x:v>1</x:v>
      </x:c>
      <x:c r="D64" s="1" t="str">
        <x:v>Storage set</x:v>
      </x:c>
      <x:c r="E64" s="1" t="str">
        <x:v>Dar es Salaam</x:v>
      </x:c>
      <x:c r="F64" s="1" t="str">
        <x:v>Store</x:v>
      </x:c>
      <x:c r="G64" s="1" t="n">
        <x:v>1</x:v>
      </x:c>
      <x:c r="H64" s="7" t="n">
        <x:v>35000</x:v>
      </x:c>
      <x:c r="I64" s="8" t="n">
        <x:v>0</x:v>
      </x:c>
      <x:c r="J64" s="7" t="n">
        <x:v>18000</x:v>
      </x:c>
      <x:c r="K64" s="7" t="n">
        <x:v>0</x:v>
      </x:c>
      <x:c r="L64" s="8" t="n">
        <x:v>0</x:v>
      </x:c>
      <x:c r="M64" s="7" t="n">
        <x:f>G64*H64*(1-I64)</x:f>
        <x:v>35000</x:v>
      </x:c>
      <x:c r="N64" s="7" t="n">
        <x:f>G64*J64</x:f>
        <x:v>18000</x:v>
      </x:c>
      <x:c r="O64" s="7" t="n">
        <x:f>M64-N64</x:f>
        <x:v>17000</x:v>
      </x:c>
      <x:c r="P64" s="7" t="n">
        <x:f>M64*L64</x:f>
        <x:v>0</x:v>
      </x:c>
      <x:c r="Q64" s="7" t="n">
        <x:f>O64-K64-P64</x:f>
        <x:v>17000</x:v>
      </x:c>
      <x:c r="R64" s="8" t="n">
        <x:f>IF(M64=0,0,Q64/M64)</x:f>
        <x:v>0.4857142857142857</x:v>
      </x:c>
    </x:row>
    <x:row r="65">
      <x:c r="A65" s="1" t="str">
        <x:v>S0060</x:v>
      </x:c>
      <x:c r="B65" s="6" t="n">
        <x:v>45676</x:v>
      </x:c>
      <x:c r="C65" s="1" t="n">
        <x:v>1</x:v>
      </x:c>
      <x:c r="D65" s="1" t="str">
        <x:v>Rice cooker</x:v>
      </x:c>
      <x:c r="E65" s="1" t="str">
        <x:v>Dar es Salaam</x:v>
      </x:c>
      <x:c r="F65" s="1" t="str">
        <x:v>WhatsApp</x:v>
      </x:c>
      <x:c r="G65" s="1" t="n">
        <x:v>3</x:v>
      </x:c>
      <x:c r="H65" s="7" t="n">
        <x:v>120000</x:v>
      </x:c>
      <x:c r="I65" s="8" t="n">
        <x:v>0.05</x:v>
      </x:c>
      <x:c r="J65" s="7" t="n">
        <x:v>85000</x:v>
      </x:c>
      <x:c r="K65" s="7" t="n">
        <x:v>3500</x:v>
      </x:c>
      <x:c r="L65" s="8" t="n">
        <x:v>0</x:v>
      </x:c>
      <x:c r="M65" s="7" t="n">
        <x:f>G65*H65*(1-I65)</x:f>
        <x:v>342000</x:v>
      </x:c>
      <x:c r="N65" s="7" t="n">
        <x:f>G65*J65</x:f>
        <x:v>255000</x:v>
      </x:c>
      <x:c r="O65" s="7" t="n">
        <x:f>M65-N65</x:f>
        <x:v>87000</x:v>
      </x:c>
      <x:c r="P65" s="7" t="n">
        <x:f>M65*L65</x:f>
        <x:v>0</x:v>
      </x:c>
      <x:c r="Q65" s="7" t="n">
        <x:f>O65-K65-P65</x:f>
        <x:v>83500</x:v>
      </x:c>
      <x:c r="R65" s="8" t="n">
        <x:f>IF(M65=0,0,Q65/M65)</x:f>
        <x:v>0.24415204678362573</x:v>
      </x:c>
    </x:row>
    <x:row r="66">
      <x:c r="A66" s="1" t="str">
        <x:v>S0061</x:v>
      </x:c>
      <x:c r="B66" s="6" t="n">
        <x:v>45678</x:v>
      </x:c>
      <x:c r="C66" s="1" t="n">
        <x:v>1</x:v>
      </x:c>
      <x:c r="D66" s="1" t="str">
        <x:v>Cookware set</x:v>
      </x:c>
      <x:c r="E66" s="1" t="str">
        <x:v>Arusha</x:v>
      </x:c>
      <x:c r="F66" s="1" t="str">
        <x:v>Marketplace</x:v>
      </x:c>
      <x:c r="G66" s="1" t="n">
        <x:v>1</x:v>
      </x:c>
      <x:c r="H66" s="7" t="n">
        <x:v>160000</x:v>
      </x:c>
      <x:c r="I66" s="8" t="n">
        <x:v>0.15</x:v>
      </x:c>
      <x:c r="J66" s="7" t="n">
        <x:v>95000</x:v>
      </x:c>
      <x:c r="K66" s="7" t="n">
        <x:v>6500</x:v>
      </x:c>
      <x:c r="L66" s="8" t="n">
        <x:v>0.08</x:v>
      </x:c>
      <x:c r="M66" s="7" t="n">
        <x:f>G66*H66*(1-I66)</x:f>
        <x:v>136000</x:v>
      </x:c>
      <x:c r="N66" s="7" t="n">
        <x:f>G66*J66</x:f>
        <x:v>95000</x:v>
      </x:c>
      <x:c r="O66" s="7" t="n">
        <x:f>M66-N66</x:f>
        <x:v>41000</x:v>
      </x:c>
      <x:c r="P66" s="7" t="n">
        <x:f>M66*L66</x:f>
        <x:v>10880</x:v>
      </x:c>
      <x:c r="Q66" s="7" t="n">
        <x:f>O66-K66-P66</x:f>
        <x:v>23620</x:v>
      </x:c>
      <x:c r="R66" s="8" t="n">
        <x:f>IF(M66=0,0,Q66/M66)</x:f>
        <x:v>0.1736764705882353</x:v>
      </x:c>
    </x:row>
    <x:row r="67">
      <x:c r="A67" s="1" t="str">
        <x:v>S0062</x:v>
      </x:c>
      <x:c r="B67" s="6" t="n">
        <x:v>45679</x:v>
      </x:c>
      <x:c r="C67" s="1" t="n">
        <x:v>1</x:v>
      </x:c>
      <x:c r="D67" s="1" t="str">
        <x:v>Kettle</x:v>
      </x:c>
      <x:c r="E67" s="1" t="str">
        <x:v>Mwanza</x:v>
      </x:c>
      <x:c r="F67" s="1" t="str">
        <x:v>WhatsApp</x:v>
      </x:c>
      <x:c r="G67" s="1" t="n">
        <x:v>4</x:v>
      </x:c>
      <x:c r="H67" s="7" t="n">
        <x:v>45000</x:v>
      </x:c>
      <x:c r="I67" s="8" t="n">
        <x:v>0.05</x:v>
      </x:c>
      <x:c r="J67" s="7" t="n">
        <x:v>27000</x:v>
      </x:c>
      <x:c r="K67" s="7" t="n">
        <x:v>6500</x:v>
      </x:c>
      <x:c r="L67" s="8" t="n">
        <x:v>0</x:v>
      </x:c>
      <x:c r="M67" s="7" t="n">
        <x:f>G67*H67*(1-I67)</x:f>
        <x:v>171000</x:v>
      </x:c>
      <x:c r="N67" s="7" t="n">
        <x:f>G67*J67</x:f>
        <x:v>108000</x:v>
      </x:c>
      <x:c r="O67" s="7" t="n">
        <x:f>M67-N67</x:f>
        <x:v>63000</x:v>
      </x:c>
      <x:c r="P67" s="7" t="n">
        <x:f>M67*L67</x:f>
        <x:v>0</x:v>
      </x:c>
      <x:c r="Q67" s="7" t="n">
        <x:f>O67-K67-P67</x:f>
        <x:v>56500</x:v>
      </x:c>
      <x:c r="R67" s="8" t="n">
        <x:f>IF(M67=0,0,Q67/M67)</x:f>
        <x:v>0.3304093567251462</x:v>
      </x:c>
    </x:row>
    <x:row r="68">
      <x:c r="A68" s="1" t="str">
        <x:v>S0063</x:v>
      </x:c>
      <x:c r="B68" s="6" t="n">
        <x:v>45673</x:v>
      </x:c>
      <x:c r="C68" s="1" t="n">
        <x:v>1</x:v>
      </x:c>
      <x:c r="D68" s="1" t="str">
        <x:v>Cookware set</x:v>
      </x:c>
      <x:c r="E68" s="1" t="str">
        <x:v>Mwanza</x:v>
      </x:c>
      <x:c r="F68" s="1" t="str">
        <x:v>WhatsApp</x:v>
      </x:c>
      <x:c r="G68" s="1" t="n">
        <x:v>2</x:v>
      </x:c>
      <x:c r="H68" s="7" t="n">
        <x:v>160000</x:v>
      </x:c>
      <x:c r="I68" s="8" t="n">
        <x:v>0</x:v>
      </x:c>
      <x:c r="J68" s="7" t="n">
        <x:v>95000</x:v>
      </x:c>
      <x:c r="K68" s="7" t="n">
        <x:v>6500</x:v>
      </x:c>
      <x:c r="L68" s="8" t="n">
        <x:v>0</x:v>
      </x:c>
      <x:c r="M68" s="7" t="n">
        <x:f>G68*H68*(1-I68)</x:f>
        <x:v>320000</x:v>
      </x:c>
      <x:c r="N68" s="7" t="n">
        <x:f>G68*J68</x:f>
        <x:v>190000</x:v>
      </x:c>
      <x:c r="O68" s="7" t="n">
        <x:f>M68-N68</x:f>
        <x:v>130000</x:v>
      </x:c>
      <x:c r="P68" s="7" t="n">
        <x:f>M68*L68</x:f>
        <x:v>0</x:v>
      </x:c>
      <x:c r="Q68" s="7" t="n">
        <x:f>O68-K68-P68</x:f>
        <x:v>123500</x:v>
      </x:c>
      <x:c r="R68" s="8" t="n">
        <x:f>IF(M68=0,0,Q68/M68)</x:f>
        <x:v>0.3859375</x:v>
      </x:c>
    </x:row>
    <x:row r="69">
      <x:c r="A69" s="1" t="str">
        <x:v>S0064</x:v>
      </x:c>
      <x:c r="B69" s="6" t="n">
        <x:v>45682</x:v>
      </x:c>
      <x:c r="C69" s="1" t="n">
        <x:v>1</x:v>
      </x:c>
      <x:c r="D69" s="1" t="str">
        <x:v>Rice cooker</x:v>
      </x:c>
      <x:c r="E69" s="1" t="str">
        <x:v>Mwanza</x:v>
      </x:c>
      <x:c r="F69" s="1" t="str">
        <x:v>Store</x:v>
      </x:c>
      <x:c r="G69" s="1" t="n">
        <x:v>1</x:v>
      </x:c>
      <x:c r="H69" s="7" t="n">
        <x:v>120000</x:v>
      </x:c>
      <x:c r="I69" s="8" t="n">
        <x:v>0</x:v>
      </x:c>
      <x:c r="J69" s="7" t="n">
        <x:v>85000</x:v>
      </x:c>
      <x:c r="K69" s="7" t="n">
        <x:v>0</x:v>
      </x:c>
      <x:c r="L69" s="8" t="n">
        <x:v>0</x:v>
      </x:c>
      <x:c r="M69" s="7" t="n">
        <x:f>G69*H69*(1-I69)</x:f>
        <x:v>120000</x:v>
      </x:c>
      <x:c r="N69" s="7" t="n">
        <x:f>G69*J69</x:f>
        <x:v>85000</x:v>
      </x:c>
      <x:c r="O69" s="7" t="n">
        <x:f>M69-N69</x:f>
        <x:v>35000</x:v>
      </x:c>
      <x:c r="P69" s="7" t="n">
        <x:f>M69*L69</x:f>
        <x:v>0</x:v>
      </x:c>
      <x:c r="Q69" s="7" t="n">
        <x:f>O69-K69-P69</x:f>
        <x:v>35000</x:v>
      </x:c>
      <x:c r="R69" s="8" t="n">
        <x:f>IF(M69=0,0,Q69/M69)</x:f>
        <x:v>0.2916666666666667</x:v>
      </x:c>
    </x:row>
    <x:row r="70">
      <x:c r="A70" s="1" t="str">
        <x:v>S0065</x:v>
      </x:c>
      <x:c r="B70" s="6" t="n">
        <x:v>45663</x:v>
      </x:c>
      <x:c r="C70" s="1" t="n">
        <x:v>1</x:v>
      </x:c>
      <x:c r="D70" s="1" t="str">
        <x:v>Storage set</x:v>
      </x:c>
      <x:c r="E70" s="1" t="str">
        <x:v>Mwanza</x:v>
      </x:c>
      <x:c r="F70" s="1" t="str">
        <x:v>Marketplace</x:v>
      </x:c>
      <x:c r="G70" s="1" t="n">
        <x:v>2</x:v>
      </x:c>
      <x:c r="H70" s="7" t="n">
        <x:v>35000</x:v>
      </x:c>
      <x:c r="I70" s="8" t="n">
        <x:v>0.15</x:v>
      </x:c>
      <x:c r="J70" s="7" t="n">
        <x:v>18000</x:v>
      </x:c>
      <x:c r="K70" s="7" t="n">
        <x:v>6500</x:v>
      </x:c>
      <x:c r="L70" s="8" t="n">
        <x:v>0.08</x:v>
      </x:c>
      <x:c r="M70" s="7" t="n">
        <x:f>G70*H70*(1-I70)</x:f>
        <x:v>59500</x:v>
      </x:c>
      <x:c r="N70" s="7" t="n">
        <x:f>G70*J70</x:f>
        <x:v>36000</x:v>
      </x:c>
      <x:c r="O70" s="7" t="n">
        <x:f>M70-N70</x:f>
        <x:v>23500</x:v>
      </x:c>
      <x:c r="P70" s="7" t="n">
        <x:f>M70*L70</x:f>
        <x:v>4760</x:v>
      </x:c>
      <x:c r="Q70" s="7" t="n">
        <x:f>O70-K70-P70</x:f>
        <x:v>12240</x:v>
      </x:c>
      <x:c r="R70" s="8" t="n">
        <x:f>IF(M70=0,0,Q70/M70)</x:f>
        <x:v>0.2057142857142857</x:v>
      </x:c>
    </x:row>
    <x:row r="71">
      <x:c r="A71" s="1" t="str">
        <x:v>S0066</x:v>
      </x:c>
      <x:c r="B71" s="6" t="n">
        <x:v>45673</x:v>
      </x:c>
      <x:c r="C71" s="1" t="n">
        <x:v>1</x:v>
      </x:c>
      <x:c r="D71" s="1" t="str">
        <x:v>Storage set</x:v>
      </x:c>
      <x:c r="E71" s="1" t="str">
        <x:v>Mwanza</x:v>
      </x:c>
      <x:c r="F71" s="1" t="str">
        <x:v>WhatsApp</x:v>
      </x:c>
      <x:c r="G71" s="1" t="n">
        <x:v>4</x:v>
      </x:c>
      <x:c r="H71" s="7" t="n">
        <x:v>35000</x:v>
      </x:c>
      <x:c r="I71" s="8" t="n">
        <x:v>0</x:v>
      </x:c>
      <x:c r="J71" s="7" t="n">
        <x:v>18000</x:v>
      </x:c>
      <x:c r="K71" s="7" t="n">
        <x:v>6500</x:v>
      </x:c>
      <x:c r="L71" s="8" t="n">
        <x:v>0</x:v>
      </x:c>
      <x:c r="M71" s="7" t="n">
        <x:f>G71*H71*(1-I71)</x:f>
        <x:v>140000</x:v>
      </x:c>
      <x:c r="N71" s="7" t="n">
        <x:f>G71*J71</x:f>
        <x:v>72000</x:v>
      </x:c>
      <x:c r="O71" s="7" t="n">
        <x:f>M71-N71</x:f>
        <x:v>68000</x:v>
      </x:c>
      <x:c r="P71" s="7" t="n">
        <x:f>M71*L71</x:f>
        <x:v>0</x:v>
      </x:c>
      <x:c r="Q71" s="7" t="n">
        <x:f>O71-K71-P71</x:f>
        <x:v>61500</x:v>
      </x:c>
      <x:c r="R71" s="8" t="n">
        <x:f>IF(M71=0,0,Q71/M71)</x:f>
        <x:v>0.4392857142857143</x:v>
      </x:c>
    </x:row>
    <x:row r="72">
      <x:c r="A72" s="1" t="str">
        <x:v>S0067</x:v>
      </x:c>
      <x:c r="B72" s="6" t="n">
        <x:v>45680</x:v>
      </x:c>
      <x:c r="C72" s="1" t="n">
        <x:v>1</x:v>
      </x:c>
      <x:c r="D72" s="1" t="str">
        <x:v>Cookware set</x:v>
      </x:c>
      <x:c r="E72" s="1" t="str">
        <x:v>Dodoma</x:v>
      </x:c>
      <x:c r="F72" s="1" t="str">
        <x:v>WhatsApp</x:v>
      </x:c>
      <x:c r="G72" s="1" t="n">
        <x:v>1</x:v>
      </x:c>
      <x:c r="H72" s="7" t="n">
        <x:v>160000</x:v>
      </x:c>
      <x:c r="I72" s="8" t="n">
        <x:v>0</x:v>
      </x:c>
      <x:c r="J72" s="7" t="n">
        <x:v>95000</x:v>
      </x:c>
      <x:c r="K72" s="7" t="n">
        <x:v>6500</x:v>
      </x:c>
      <x:c r="L72" s="8" t="n">
        <x:v>0</x:v>
      </x:c>
      <x:c r="M72" s="7" t="n">
        <x:f>G72*H72*(1-I72)</x:f>
        <x:v>160000</x:v>
      </x:c>
      <x:c r="N72" s="7" t="n">
        <x:f>G72*J72</x:f>
        <x:v>95000</x:v>
      </x:c>
      <x:c r="O72" s="7" t="n">
        <x:f>M72-N72</x:f>
        <x:v>65000</x:v>
      </x:c>
      <x:c r="P72" s="7" t="n">
        <x:f>M72*L72</x:f>
        <x:v>0</x:v>
      </x:c>
      <x:c r="Q72" s="7" t="n">
        <x:f>O72-K72-P72</x:f>
        <x:v>58500</x:v>
      </x:c>
      <x:c r="R72" s="8" t="n">
        <x:f>IF(M72=0,0,Q72/M72)</x:f>
        <x:v>0.365625</x:v>
      </x:c>
    </x:row>
    <x:row r="73">
      <x:c r="A73" s="1" t="str">
        <x:v>S0068</x:v>
      </x:c>
      <x:c r="B73" s="6" t="n">
        <x:v>45681</x:v>
      </x:c>
      <x:c r="C73" s="1" t="n">
        <x:v>1</x:v>
      </x:c>
      <x:c r="D73" s="1" t="str">
        <x:v>Cookware set</x:v>
      </x:c>
      <x:c r="E73" s="1" t="str">
        <x:v>Arusha</x:v>
      </x:c>
      <x:c r="F73" s="1" t="str">
        <x:v>Store</x:v>
      </x:c>
      <x:c r="G73" s="1" t="n">
        <x:v>4</x:v>
      </x:c>
      <x:c r="H73" s="7" t="n">
        <x:v>160000</x:v>
      </x:c>
      <x:c r="I73" s="8" t="n">
        <x:v>0</x:v>
      </x:c>
      <x:c r="J73" s="7" t="n">
        <x:v>95000</x:v>
      </x:c>
      <x:c r="K73" s="7" t="n">
        <x:v>0</x:v>
      </x:c>
      <x:c r="L73" s="8" t="n">
        <x:v>0</x:v>
      </x:c>
      <x:c r="M73" s="7" t="n">
        <x:f>G73*H73*(1-I73)</x:f>
        <x:v>640000</x:v>
      </x:c>
      <x:c r="N73" s="7" t="n">
        <x:f>G73*J73</x:f>
        <x:v>380000</x:v>
      </x:c>
      <x:c r="O73" s="7" t="n">
        <x:f>M73-N73</x:f>
        <x:v>260000</x:v>
      </x:c>
      <x:c r="P73" s="7" t="n">
        <x:f>M73*L73</x:f>
        <x:v>0</x:v>
      </x:c>
      <x:c r="Q73" s="7" t="n">
        <x:f>O73-K73-P73</x:f>
        <x:v>260000</x:v>
      </x:c>
      <x:c r="R73" s="8" t="n">
        <x:f>IF(M73=0,0,Q73/M73)</x:f>
        <x:v>0.40625</x:v>
      </x:c>
    </x:row>
    <x:row r="74">
      <x:c r="A74" s="1" t="str">
        <x:v>S0069</x:v>
      </x:c>
      <x:c r="B74" s="6" t="n">
        <x:v>45680</x:v>
      </x:c>
      <x:c r="C74" s="1" t="n">
        <x:v>1</x:v>
      </x:c>
      <x:c r="D74" s="1" t="str">
        <x:v>Thermos</x:v>
      </x:c>
      <x:c r="E74" s="1" t="str">
        <x:v>Arusha</x:v>
      </x:c>
      <x:c r="F74" s="1" t="str">
        <x:v>WhatsApp</x:v>
      </x:c>
      <x:c r="G74" s="1" t="n">
        <x:v>2</x:v>
      </x:c>
      <x:c r="H74" s="7" t="n">
        <x:v>40000</x:v>
      </x:c>
      <x:c r="I74" s="8" t="n">
        <x:v>0</x:v>
      </x:c>
      <x:c r="J74" s="7" t="n">
        <x:v>23000</x:v>
      </x:c>
      <x:c r="K74" s="7" t="n">
        <x:v>6500</x:v>
      </x:c>
      <x:c r="L74" s="8" t="n">
        <x:v>0</x:v>
      </x:c>
      <x:c r="M74" s="7" t="n">
        <x:f>G74*H74*(1-I74)</x:f>
        <x:v>80000</x:v>
      </x:c>
      <x:c r="N74" s="7" t="n">
        <x:f>G74*J74</x:f>
        <x:v>46000</x:v>
      </x:c>
      <x:c r="O74" s="7" t="n">
        <x:f>M74-N74</x:f>
        <x:v>34000</x:v>
      </x:c>
      <x:c r="P74" s="7" t="n">
        <x:f>M74*L74</x:f>
        <x:v>0</x:v>
      </x:c>
      <x:c r="Q74" s="7" t="n">
        <x:f>O74-K74-P74</x:f>
        <x:v>27500</x:v>
      </x:c>
      <x:c r="R74" s="8" t="n">
        <x:f>IF(M74=0,0,Q74/M74)</x:f>
        <x:v>0.34375</x:v>
      </x:c>
    </x:row>
    <x:row r="75">
      <x:c r="A75" s="1" t="str">
        <x:v>S0070</x:v>
      </x:c>
      <x:c r="B75" s="6" t="n">
        <x:v>45658</x:v>
      </x:c>
      <x:c r="C75" s="1" t="n">
        <x:v>1</x:v>
      </x:c>
      <x:c r="D75" s="1" t="str">
        <x:v>Storage set</x:v>
      </x:c>
      <x:c r="E75" s="1" t="str">
        <x:v>Dar es Salaam</x:v>
      </x:c>
      <x:c r="F75" s="1" t="str">
        <x:v>WhatsApp</x:v>
      </x:c>
      <x:c r="G75" s="1" t="n">
        <x:v>2</x:v>
      </x:c>
      <x:c r="H75" s="7" t="n">
        <x:v>35000</x:v>
      </x:c>
      <x:c r="I75" s="8" t="n">
        <x:v>0.05</x:v>
      </x:c>
      <x:c r="J75" s="7" t="n">
        <x:v>18000</x:v>
      </x:c>
      <x:c r="K75" s="7" t="n">
        <x:v>3500</x:v>
      </x:c>
      <x:c r="L75" s="8" t="n">
        <x:v>0</x:v>
      </x:c>
      <x:c r="M75" s="7" t="n">
        <x:f>G75*H75*(1-I75)</x:f>
        <x:v>66500</x:v>
      </x:c>
      <x:c r="N75" s="7" t="n">
        <x:f>G75*J75</x:f>
        <x:v>36000</x:v>
      </x:c>
      <x:c r="O75" s="7" t="n">
        <x:f>M75-N75</x:f>
        <x:v>30500</x:v>
      </x:c>
      <x:c r="P75" s="7" t="n">
        <x:f>M75*L75</x:f>
        <x:v>0</x:v>
      </x:c>
      <x:c r="Q75" s="7" t="n">
        <x:f>O75-K75-P75</x:f>
        <x:v>27000</x:v>
      </x:c>
      <x:c r="R75" s="8" t="n">
        <x:f>IF(M75=0,0,Q75/M75)</x:f>
        <x:v>0.40601503759398494</x:v>
      </x:c>
    </x:row>
    <x:row r="76">
      <x:c r="A76" s="1" t="str">
        <x:v>S0071</x:v>
      </x:c>
      <x:c r="B76" s="6" t="n">
        <x:v>45678</x:v>
      </x:c>
      <x:c r="C76" s="1" t="n">
        <x:v>1</x:v>
      </x:c>
      <x:c r="D76" s="1" t="str">
        <x:v>Blender</x:v>
      </x:c>
      <x:c r="E76" s="1" t="str">
        <x:v>Arusha</x:v>
      </x:c>
      <x:c r="F76" s="1" t="str">
        <x:v>Store</x:v>
      </x:c>
      <x:c r="G76" s="1" t="n">
        <x:v>2</x:v>
      </x:c>
      <x:c r="H76" s="7" t="n">
        <x:v>95000</x:v>
      </x:c>
      <x:c r="I76" s="8" t="n">
        <x:v>0</x:v>
      </x:c>
      <x:c r="J76" s="7" t="n">
        <x:v>65000</x:v>
      </x:c>
      <x:c r="K76" s="7" t="n">
        <x:v>0</x:v>
      </x:c>
      <x:c r="L76" s="8" t="n">
        <x:v>0</x:v>
      </x:c>
      <x:c r="M76" s="7" t="n">
        <x:f>G76*H76*(1-I76)</x:f>
        <x:v>190000</x:v>
      </x:c>
      <x:c r="N76" s="7" t="n">
        <x:f>G76*J76</x:f>
        <x:v>130000</x:v>
      </x:c>
      <x:c r="O76" s="7" t="n">
        <x:f>M76-N76</x:f>
        <x:v>60000</x:v>
      </x:c>
      <x:c r="P76" s="7" t="n">
        <x:f>M76*L76</x:f>
        <x:v>0</x:v>
      </x:c>
      <x:c r="Q76" s="7" t="n">
        <x:f>O76-K76-P76</x:f>
        <x:v>60000</x:v>
      </x:c>
      <x:c r="R76" s="8" t="n">
        <x:f>IF(M76=0,0,Q76/M76)</x:f>
        <x:v>0.3157894736842105</x:v>
      </x:c>
    </x:row>
    <x:row r="77">
      <x:c r="A77" s="1" t="str">
        <x:v>S0072</x:v>
      </x:c>
      <x:c r="B77" s="6" t="n">
        <x:v>45665</x:v>
      </x:c>
      <x:c r="C77" s="1" t="n">
        <x:v>1</x:v>
      </x:c>
      <x:c r="D77" s="1" t="str">
        <x:v>Kettle</x:v>
      </x:c>
      <x:c r="E77" s="1" t="str">
        <x:v>Dar es Salaam</x:v>
      </x:c>
      <x:c r="F77" s="1" t="str">
        <x:v>WhatsApp</x:v>
      </x:c>
      <x:c r="G77" s="1" t="n">
        <x:v>2</x:v>
      </x:c>
      <x:c r="H77" s="7" t="n">
        <x:v>45000</x:v>
      </x:c>
      <x:c r="I77" s="8" t="n">
        <x:v>0.05</x:v>
      </x:c>
      <x:c r="J77" s="7" t="n">
        <x:v>27000</x:v>
      </x:c>
      <x:c r="K77" s="7" t="n">
        <x:v>3500</x:v>
      </x:c>
      <x:c r="L77" s="8" t="n">
        <x:v>0</x:v>
      </x:c>
      <x:c r="M77" s="7" t="n">
        <x:f>G77*H77*(1-I77)</x:f>
        <x:v>85500</x:v>
      </x:c>
      <x:c r="N77" s="7" t="n">
        <x:f>G77*J77</x:f>
        <x:v>54000</x:v>
      </x:c>
      <x:c r="O77" s="7" t="n">
        <x:f>M77-N77</x:f>
        <x:v>31500</x:v>
      </x:c>
      <x:c r="P77" s="7" t="n">
        <x:f>M77*L77</x:f>
        <x:v>0</x:v>
      </x:c>
      <x:c r="Q77" s="7" t="n">
        <x:f>O77-K77-P77</x:f>
        <x:v>28000</x:v>
      </x:c>
      <x:c r="R77" s="8" t="n">
        <x:f>IF(M77=0,0,Q77/M77)</x:f>
        <x:v>0.32748538011695905</x:v>
      </x:c>
    </x:row>
    <x:row r="78">
      <x:c r="A78" s="1" t="str">
        <x:v>S0073</x:v>
      </x:c>
      <x:c r="B78" s="6" t="n">
        <x:v>45658</x:v>
      </x:c>
      <x:c r="C78" s="1" t="n">
        <x:v>1</x:v>
      </x:c>
      <x:c r="D78" s="1" t="str">
        <x:v>Storage set</x:v>
      </x:c>
      <x:c r="E78" s="1" t="str">
        <x:v>Arusha</x:v>
      </x:c>
      <x:c r="F78" s="1" t="str">
        <x:v>Store</x:v>
      </x:c>
      <x:c r="G78" s="1" t="n">
        <x:v>4</x:v>
      </x:c>
      <x:c r="H78" s="7" t="n">
        <x:v>35000</x:v>
      </x:c>
      <x:c r="I78" s="8" t="n">
        <x:v>0</x:v>
      </x:c>
      <x:c r="J78" s="7" t="n">
        <x:v>18000</x:v>
      </x:c>
      <x:c r="K78" s="7" t="n">
        <x:v>0</x:v>
      </x:c>
      <x:c r="L78" s="8" t="n">
        <x:v>0</x:v>
      </x:c>
      <x:c r="M78" s="7" t="n">
        <x:f>G78*H78*(1-I78)</x:f>
        <x:v>140000</x:v>
      </x:c>
      <x:c r="N78" s="7" t="n">
        <x:f>G78*J78</x:f>
        <x:v>72000</x:v>
      </x:c>
      <x:c r="O78" s="7" t="n">
        <x:f>M78-N78</x:f>
        <x:v>68000</x:v>
      </x:c>
      <x:c r="P78" s="7" t="n">
        <x:f>M78*L78</x:f>
        <x:v>0</x:v>
      </x:c>
      <x:c r="Q78" s="7" t="n">
        <x:f>O78-K78-P78</x:f>
        <x:v>68000</x:v>
      </x:c>
      <x:c r="R78" s="8" t="n">
        <x:f>IF(M78=0,0,Q78/M78)</x:f>
        <x:v>0.4857142857142857</x:v>
      </x:c>
    </x:row>
    <x:row r="79">
      <x:c r="A79" s="1" t="str">
        <x:v>S0074</x:v>
      </x:c>
      <x:c r="B79" s="6" t="n">
        <x:v>45684</x:v>
      </x:c>
      <x:c r="C79" s="1" t="n">
        <x:v>1</x:v>
      </x:c>
      <x:c r="D79" s="1" t="str">
        <x:v>Rice cooker</x:v>
      </x:c>
      <x:c r="E79" s="1" t="str">
        <x:v>Dar es Salaam</x:v>
      </x:c>
      <x:c r="F79" s="1" t="str">
        <x:v>WhatsApp</x:v>
      </x:c>
      <x:c r="G79" s="1" t="n">
        <x:v>3</x:v>
      </x:c>
      <x:c r="H79" s="7" t="n">
        <x:v>120000</x:v>
      </x:c>
      <x:c r="I79" s="8" t="n">
        <x:v>0.05</x:v>
      </x:c>
      <x:c r="J79" s="7" t="n">
        <x:v>85000</x:v>
      </x:c>
      <x:c r="K79" s="7" t="n">
        <x:v>3500</x:v>
      </x:c>
      <x:c r="L79" s="8" t="n">
        <x:v>0</x:v>
      </x:c>
      <x:c r="M79" s="7" t="n">
        <x:f>G79*H79*(1-I79)</x:f>
        <x:v>342000</x:v>
      </x:c>
      <x:c r="N79" s="7" t="n">
        <x:f>G79*J79</x:f>
        <x:v>255000</x:v>
      </x:c>
      <x:c r="O79" s="7" t="n">
        <x:f>M79-N79</x:f>
        <x:v>87000</x:v>
      </x:c>
      <x:c r="P79" s="7" t="n">
        <x:f>M79*L79</x:f>
        <x:v>0</x:v>
      </x:c>
      <x:c r="Q79" s="7" t="n">
        <x:f>O79-K79-P79</x:f>
        <x:v>83500</x:v>
      </x:c>
      <x:c r="R79" s="8" t="n">
        <x:f>IF(M79=0,0,Q79/M79)</x:f>
        <x:v>0.24415204678362573</x:v>
      </x:c>
    </x:row>
    <x:row r="80">
      <x:c r="A80" s="1" t="str">
        <x:v>S0075</x:v>
      </x:c>
      <x:c r="B80" s="6" t="n">
        <x:v>45678</x:v>
      </x:c>
      <x:c r="C80" s="1" t="n">
        <x:v>1</x:v>
      </x:c>
      <x:c r="D80" s="1" t="str">
        <x:v>Rice cooker</x:v>
      </x:c>
      <x:c r="E80" s="1" t="str">
        <x:v>Dar es Salaam</x:v>
      </x:c>
      <x:c r="F80" s="1" t="str">
        <x:v>Marketplace</x:v>
      </x:c>
      <x:c r="G80" s="1" t="n">
        <x:v>2</x:v>
      </x:c>
      <x:c r="H80" s="7" t="n">
        <x:v>120000</x:v>
      </x:c>
      <x:c r="I80" s="8" t="n">
        <x:v>0.15</x:v>
      </x:c>
      <x:c r="J80" s="7" t="n">
        <x:v>85000</x:v>
      </x:c>
      <x:c r="K80" s="7" t="n">
        <x:v>3500</x:v>
      </x:c>
      <x:c r="L80" s="8" t="n">
        <x:v>0.08</x:v>
      </x:c>
      <x:c r="M80" s="7" t="n">
        <x:f>G80*H80*(1-I80)</x:f>
        <x:v>204000</x:v>
      </x:c>
      <x:c r="N80" s="7" t="n">
        <x:f>G80*J80</x:f>
        <x:v>170000</x:v>
      </x:c>
      <x:c r="O80" s="7" t="n">
        <x:f>M80-N80</x:f>
        <x:v>34000</x:v>
      </x:c>
      <x:c r="P80" s="7" t="n">
        <x:f>M80*L80</x:f>
        <x:v>16320</x:v>
      </x:c>
      <x:c r="Q80" s="7" t="n">
        <x:f>O80-K80-P80</x:f>
        <x:v>14180</x:v>
      </x:c>
      <x:c r="R80" s="8" t="n">
        <x:f>IF(M80=0,0,Q80/M80)</x:f>
        <x:v>0.06950980392156862</x:v>
      </x:c>
    </x:row>
    <x:row r="81">
      <x:c r="A81" s="1" t="str">
        <x:v>S0076</x:v>
      </x:c>
      <x:c r="B81" s="6" t="n">
        <x:v>45705</x:v>
      </x:c>
      <x:c r="C81" s="1" t="n">
        <x:v>2</x:v>
      </x:c>
      <x:c r="D81" s="1" t="str">
        <x:v>Kettle</x:v>
      </x:c>
      <x:c r="E81" s="1" t="str">
        <x:v>Arusha</x:v>
      </x:c>
      <x:c r="F81" s="1" t="str">
        <x:v>Store</x:v>
      </x:c>
      <x:c r="G81" s="1" t="n">
        <x:v>4</x:v>
      </x:c>
      <x:c r="H81" s="7" t="n">
        <x:v>45000</x:v>
      </x:c>
      <x:c r="I81" s="8" t="n">
        <x:v>0</x:v>
      </x:c>
      <x:c r="J81" s="7" t="n">
        <x:v>27000</x:v>
      </x:c>
      <x:c r="K81" s="7" t="n">
        <x:v>0</x:v>
      </x:c>
      <x:c r="L81" s="8" t="n">
        <x:v>0</x:v>
      </x:c>
      <x:c r="M81" s="7" t="n">
        <x:f>G81*H81*(1-I81)</x:f>
        <x:v>180000</x:v>
      </x:c>
      <x:c r="N81" s="7" t="n">
        <x:f>G81*J81</x:f>
        <x:v>108000</x:v>
      </x:c>
      <x:c r="O81" s="7" t="n">
        <x:f>M81-N81</x:f>
        <x:v>72000</x:v>
      </x:c>
      <x:c r="P81" s="7" t="n">
        <x:f>M81*L81</x:f>
        <x:v>0</x:v>
      </x:c>
      <x:c r="Q81" s="7" t="n">
        <x:f>O81-K81-P81</x:f>
        <x:v>72000</x:v>
      </x:c>
      <x:c r="R81" s="8" t="n">
        <x:f>IF(M81=0,0,Q81/M81)</x:f>
        <x:v>0.4</x:v>
      </x:c>
    </x:row>
    <x:row r="82">
      <x:c r="A82" s="1" t="str">
        <x:v>S0077</x:v>
      </x:c>
      <x:c r="B82" s="6" t="n">
        <x:v>45701</x:v>
      </x:c>
      <x:c r="C82" s="1" t="n">
        <x:v>2</x:v>
      </x:c>
      <x:c r="D82" s="1" t="str">
        <x:v>Storage set</x:v>
      </x:c>
      <x:c r="E82" s="1" t="str">
        <x:v>Mwanza</x:v>
      </x:c>
      <x:c r="F82" s="1" t="str">
        <x:v>WhatsApp</x:v>
      </x:c>
      <x:c r="G82" s="1" t="n">
        <x:v>4</x:v>
      </x:c>
      <x:c r="H82" s="7" t="n">
        <x:v>35000</x:v>
      </x:c>
      <x:c r="I82" s="8" t="n">
        <x:v>0.05</x:v>
      </x:c>
      <x:c r="J82" s="7" t="n">
        <x:v>18000</x:v>
      </x:c>
      <x:c r="K82" s="7" t="n">
        <x:v>6500</x:v>
      </x:c>
      <x:c r="L82" s="8" t="n">
        <x:v>0</x:v>
      </x:c>
      <x:c r="M82" s="7" t="n">
        <x:f>G82*H82*(1-I82)</x:f>
        <x:v>133000</x:v>
      </x:c>
      <x:c r="N82" s="7" t="n">
        <x:f>G82*J82</x:f>
        <x:v>72000</x:v>
      </x:c>
      <x:c r="O82" s="7" t="n">
        <x:f>M82-N82</x:f>
        <x:v>61000</x:v>
      </x:c>
      <x:c r="P82" s="7" t="n">
        <x:f>M82*L82</x:f>
        <x:v>0</x:v>
      </x:c>
      <x:c r="Q82" s="7" t="n">
        <x:f>O82-K82-P82</x:f>
        <x:v>54500</x:v>
      </x:c>
      <x:c r="R82" s="8" t="n">
        <x:f>IF(M82=0,0,Q82/M82)</x:f>
        <x:v>0.40977443609022557</x:v>
      </x:c>
    </x:row>
    <x:row r="83">
      <x:c r="A83" s="1" t="str">
        <x:v>S0078</x:v>
      </x:c>
      <x:c r="B83" s="6" t="n">
        <x:v>45715</x:v>
      </x:c>
      <x:c r="C83" s="1" t="n">
        <x:v>2</x:v>
      </x:c>
      <x:c r="D83" s="1" t="str">
        <x:v>Cookware set</x:v>
      </x:c>
      <x:c r="E83" s="1" t="str">
        <x:v>Mwanza</x:v>
      </x:c>
      <x:c r="F83" s="1" t="str">
        <x:v>WhatsApp</x:v>
      </x:c>
      <x:c r="G83" s="1" t="n">
        <x:v>3</x:v>
      </x:c>
      <x:c r="H83" s="7" t="n">
        <x:v>160000</x:v>
      </x:c>
      <x:c r="I83" s="8" t="n">
        <x:v>0</x:v>
      </x:c>
      <x:c r="J83" s="7" t="n">
        <x:v>95000</x:v>
      </x:c>
      <x:c r="K83" s="7" t="n">
        <x:v>6500</x:v>
      </x:c>
      <x:c r="L83" s="8" t="n">
        <x:v>0</x:v>
      </x:c>
      <x:c r="M83" s="7" t="n">
        <x:f>G83*H83*(1-I83)</x:f>
        <x:v>480000</x:v>
      </x:c>
      <x:c r="N83" s="7" t="n">
        <x:f>G83*J83</x:f>
        <x:v>285000</x:v>
      </x:c>
      <x:c r="O83" s="7" t="n">
        <x:f>M83-N83</x:f>
        <x:v>195000</x:v>
      </x:c>
      <x:c r="P83" s="7" t="n">
        <x:f>M83*L83</x:f>
        <x:v>0</x:v>
      </x:c>
      <x:c r="Q83" s="7" t="n">
        <x:f>O83-K83-P83</x:f>
        <x:v>188500</x:v>
      </x:c>
      <x:c r="R83" s="8" t="n">
        <x:f>IF(M83=0,0,Q83/M83)</x:f>
        <x:v>0.3927083333333333</x:v>
      </x:c>
    </x:row>
    <x:row r="84">
      <x:c r="A84" s="1" t="str">
        <x:v>S0079</x:v>
      </x:c>
      <x:c r="B84" s="6" t="n">
        <x:v>45697</x:v>
      </x:c>
      <x:c r="C84" s="1" t="n">
        <x:v>2</x:v>
      </x:c>
      <x:c r="D84" s="1" t="str">
        <x:v>Blender</x:v>
      </x:c>
      <x:c r="E84" s="1" t="str">
        <x:v>Arusha</x:v>
      </x:c>
      <x:c r="F84" s="1" t="str">
        <x:v>Store</x:v>
      </x:c>
      <x:c r="G84" s="1" t="n">
        <x:v>3</x:v>
      </x:c>
      <x:c r="H84" s="7" t="n">
        <x:v>95000</x:v>
      </x:c>
      <x:c r="I84" s="8" t="n">
        <x:v>0</x:v>
      </x:c>
      <x:c r="J84" s="7" t="n">
        <x:v>65000</x:v>
      </x:c>
      <x:c r="K84" s="7" t="n">
        <x:v>0</x:v>
      </x:c>
      <x:c r="L84" s="8" t="n">
        <x:v>0</x:v>
      </x:c>
      <x:c r="M84" s="7" t="n">
        <x:f>G84*H84*(1-I84)</x:f>
        <x:v>285000</x:v>
      </x:c>
      <x:c r="N84" s="7" t="n">
        <x:f>G84*J84</x:f>
        <x:v>195000</x:v>
      </x:c>
      <x:c r="O84" s="7" t="n">
        <x:f>M84-N84</x:f>
        <x:v>90000</x:v>
      </x:c>
      <x:c r="P84" s="7" t="n">
        <x:f>M84*L84</x:f>
        <x:v>0</x:v>
      </x:c>
      <x:c r="Q84" s="7" t="n">
        <x:f>O84-K84-P84</x:f>
        <x:v>90000</x:v>
      </x:c>
      <x:c r="R84" s="8" t="n">
        <x:f>IF(M84=0,0,Q84/M84)</x:f>
        <x:v>0.3157894736842105</x:v>
      </x:c>
    </x:row>
    <x:row r="85">
      <x:c r="A85" s="1" t="str">
        <x:v>S0080</x:v>
      </x:c>
      <x:c r="B85" s="6" t="n">
        <x:v>45707</x:v>
      </x:c>
      <x:c r="C85" s="1" t="n">
        <x:v>2</x:v>
      </x:c>
      <x:c r="D85" s="1" t="str">
        <x:v>Rice cooker</x:v>
      </x:c>
      <x:c r="E85" s="1" t="str">
        <x:v>Dodoma</x:v>
      </x:c>
      <x:c r="F85" s="1" t="str">
        <x:v>Store</x:v>
      </x:c>
      <x:c r="G85" s="1" t="n">
        <x:v>3</x:v>
      </x:c>
      <x:c r="H85" s="7" t="n">
        <x:v>120000</x:v>
      </x:c>
      <x:c r="I85" s="8" t="n">
        <x:v>0</x:v>
      </x:c>
      <x:c r="J85" s="7" t="n">
        <x:v>85000</x:v>
      </x:c>
      <x:c r="K85" s="7" t="n">
        <x:v>0</x:v>
      </x:c>
      <x:c r="L85" s="8" t="n">
        <x:v>0</x:v>
      </x:c>
      <x:c r="M85" s="7" t="n">
        <x:f>G85*H85*(1-I85)</x:f>
        <x:v>360000</x:v>
      </x:c>
      <x:c r="N85" s="7" t="n">
        <x:f>G85*J85</x:f>
        <x:v>255000</x:v>
      </x:c>
      <x:c r="O85" s="7" t="n">
        <x:f>M85-N85</x:f>
        <x:v>105000</x:v>
      </x:c>
      <x:c r="P85" s="7" t="n">
        <x:f>M85*L85</x:f>
        <x:v>0</x:v>
      </x:c>
      <x:c r="Q85" s="7" t="n">
        <x:f>O85-K85-P85</x:f>
        <x:v>105000</x:v>
      </x:c>
      <x:c r="R85" s="8" t="n">
        <x:f>IF(M85=0,0,Q85/M85)</x:f>
        <x:v>0.2916666666666667</x:v>
      </x:c>
    </x:row>
    <x:row r="86">
      <x:c r="A86" s="1" t="str">
        <x:v>S0081</x:v>
      </x:c>
      <x:c r="B86" s="6" t="n">
        <x:v>45689</x:v>
      </x:c>
      <x:c r="C86" s="1" t="n">
        <x:v>2</x:v>
      </x:c>
      <x:c r="D86" s="1" t="str">
        <x:v>Storage set</x:v>
      </x:c>
      <x:c r="E86" s="1" t="str">
        <x:v>Mwanza</x:v>
      </x:c>
      <x:c r="F86" s="1" t="str">
        <x:v>Marketplace</x:v>
      </x:c>
      <x:c r="G86" s="1" t="n">
        <x:v>4</x:v>
      </x:c>
      <x:c r="H86" s="7" t="n">
        <x:v>35000</x:v>
      </x:c>
      <x:c r="I86" s="8" t="n">
        <x:v>0.15</x:v>
      </x:c>
      <x:c r="J86" s="7" t="n">
        <x:v>18000</x:v>
      </x:c>
      <x:c r="K86" s="7" t="n">
        <x:v>6500</x:v>
      </x:c>
      <x:c r="L86" s="8" t="n">
        <x:v>0.08</x:v>
      </x:c>
      <x:c r="M86" s="7" t="n">
        <x:f>G86*H86*(1-I86)</x:f>
        <x:v>119000</x:v>
      </x:c>
      <x:c r="N86" s="7" t="n">
        <x:f>G86*J86</x:f>
        <x:v>72000</x:v>
      </x:c>
      <x:c r="O86" s="7" t="n">
        <x:f>M86-N86</x:f>
        <x:v>47000</x:v>
      </x:c>
      <x:c r="P86" s="7" t="n">
        <x:f>M86*L86</x:f>
        <x:v>9520</x:v>
      </x:c>
      <x:c r="Q86" s="7" t="n">
        <x:f>O86-K86-P86</x:f>
        <x:v>30980</x:v>
      </x:c>
      <x:c r="R86" s="8" t="n">
        <x:f>IF(M86=0,0,Q86/M86)</x:f>
        <x:v>0.2603361344537815</x:v>
      </x:c>
    </x:row>
    <x:row r="87">
      <x:c r="A87" s="1" t="str">
        <x:v>S0082</x:v>
      </x:c>
      <x:c r="B87" s="6" t="n">
        <x:v>45690</x:v>
      </x:c>
      <x:c r="C87" s="1" t="n">
        <x:v>2</x:v>
      </x:c>
      <x:c r="D87" s="1" t="str">
        <x:v>Blender</x:v>
      </x:c>
      <x:c r="E87" s="1" t="str">
        <x:v>Dodoma</x:v>
      </x:c>
      <x:c r="F87" s="1" t="str">
        <x:v>Marketplace</x:v>
      </x:c>
      <x:c r="G87" s="1" t="n">
        <x:v>1</x:v>
      </x:c>
      <x:c r="H87" s="7" t="n">
        <x:v>95000</x:v>
      </x:c>
      <x:c r="I87" s="8" t="n">
        <x:v>0.15</x:v>
      </x:c>
      <x:c r="J87" s="7" t="n">
        <x:v>65000</x:v>
      </x:c>
      <x:c r="K87" s="7" t="n">
        <x:v>6500</x:v>
      </x:c>
      <x:c r="L87" s="8" t="n">
        <x:v>0.08</x:v>
      </x:c>
      <x:c r="M87" s="7" t="n">
        <x:f>G87*H87*(1-I87)</x:f>
        <x:v>80750</x:v>
      </x:c>
      <x:c r="N87" s="7" t="n">
        <x:f>G87*J87</x:f>
        <x:v>65000</x:v>
      </x:c>
      <x:c r="O87" s="7" t="n">
        <x:f>M87-N87</x:f>
        <x:v>15750</x:v>
      </x:c>
      <x:c r="P87" s="7" t="n">
        <x:f>M87*L87</x:f>
        <x:v>6460</x:v>
      </x:c>
      <x:c r="Q87" s="7" t="n">
        <x:f>O87-K87-P87</x:f>
        <x:v>2790</x:v>
      </x:c>
      <x:c r="R87" s="8" t="n">
        <x:f>IF(M87=0,0,Q87/M87)</x:f>
        <x:v>0.03455108359133127</x:v>
      </x:c>
    </x:row>
    <x:row r="88">
      <x:c r="A88" s="1" t="str">
        <x:v>S0083</x:v>
      </x:c>
      <x:c r="B88" s="6" t="n">
        <x:v>45698</x:v>
      </x:c>
      <x:c r="C88" s="1" t="n">
        <x:v>2</x:v>
      </x:c>
      <x:c r="D88" s="1" t="str">
        <x:v>Thermos</x:v>
      </x:c>
      <x:c r="E88" s="1" t="str">
        <x:v>Dar es Salaam</x:v>
      </x:c>
      <x:c r="F88" s="1" t="str">
        <x:v>Store</x:v>
      </x:c>
      <x:c r="G88" s="1" t="n">
        <x:v>2</x:v>
      </x:c>
      <x:c r="H88" s="7" t="n">
        <x:v>40000</x:v>
      </x:c>
      <x:c r="I88" s="8" t="n">
        <x:v>0</x:v>
      </x:c>
      <x:c r="J88" s="7" t="n">
        <x:v>23000</x:v>
      </x:c>
      <x:c r="K88" s="7" t="n">
        <x:v>0</x:v>
      </x:c>
      <x:c r="L88" s="8" t="n">
        <x:v>0</x:v>
      </x:c>
      <x:c r="M88" s="7" t="n">
        <x:f>G88*H88*(1-I88)</x:f>
        <x:v>80000</x:v>
      </x:c>
      <x:c r="N88" s="7" t="n">
        <x:f>G88*J88</x:f>
        <x:v>46000</x:v>
      </x:c>
      <x:c r="O88" s="7" t="n">
        <x:f>M88-N88</x:f>
        <x:v>34000</x:v>
      </x:c>
      <x:c r="P88" s="7" t="n">
        <x:f>M88*L88</x:f>
        <x:v>0</x:v>
      </x:c>
      <x:c r="Q88" s="7" t="n">
        <x:f>O88-K88-P88</x:f>
        <x:v>34000</x:v>
      </x:c>
      <x:c r="R88" s="8" t="n">
        <x:f>IF(M88=0,0,Q88/M88)</x:f>
        <x:v>0.425</x:v>
      </x:c>
    </x:row>
    <x:row r="89">
      <x:c r="A89" s="1" t="str">
        <x:v>S0084</x:v>
      </x:c>
      <x:c r="B89" s="6" t="n">
        <x:v>45701</x:v>
      </x:c>
      <x:c r="C89" s="1" t="n">
        <x:v>2</x:v>
      </x:c>
      <x:c r="D89" s="1" t="str">
        <x:v>Blender</x:v>
      </x:c>
      <x:c r="E89" s="1" t="str">
        <x:v>Dar es Salaam</x:v>
      </x:c>
      <x:c r="F89" s="1" t="str">
        <x:v>WhatsApp</x:v>
      </x:c>
      <x:c r="G89" s="1" t="n">
        <x:v>4</x:v>
      </x:c>
      <x:c r="H89" s="7" t="n">
        <x:v>95000</x:v>
      </x:c>
      <x:c r="I89" s="8" t="n">
        <x:v>0</x:v>
      </x:c>
      <x:c r="J89" s="7" t="n">
        <x:v>65000</x:v>
      </x:c>
      <x:c r="K89" s="7" t="n">
        <x:v>3500</x:v>
      </x:c>
      <x:c r="L89" s="8" t="n">
        <x:v>0</x:v>
      </x:c>
      <x:c r="M89" s="7" t="n">
        <x:f>G89*H89*(1-I89)</x:f>
        <x:v>380000</x:v>
      </x:c>
      <x:c r="N89" s="7" t="n">
        <x:f>G89*J89</x:f>
        <x:v>260000</x:v>
      </x:c>
      <x:c r="O89" s="7" t="n">
        <x:f>M89-N89</x:f>
        <x:v>120000</x:v>
      </x:c>
      <x:c r="P89" s="7" t="n">
        <x:f>M89*L89</x:f>
        <x:v>0</x:v>
      </x:c>
      <x:c r="Q89" s="7" t="n">
        <x:f>O89-K89-P89</x:f>
        <x:v>116500</x:v>
      </x:c>
      <x:c r="R89" s="8" t="n">
        <x:f>IF(M89=0,0,Q89/M89)</x:f>
        <x:v>0.30657894736842106</x:v>
      </x:c>
    </x:row>
    <x:row r="90">
      <x:c r="A90" s="1" t="str">
        <x:v>S0085</x:v>
      </x:c>
      <x:c r="B90" s="6" t="n">
        <x:v>45692</x:v>
      </x:c>
      <x:c r="C90" s="1" t="n">
        <x:v>2</x:v>
      </x:c>
      <x:c r="D90" s="1" t="str">
        <x:v>Blender</x:v>
      </x:c>
      <x:c r="E90" s="1" t="str">
        <x:v>Arusha</x:v>
      </x:c>
      <x:c r="F90" s="1" t="str">
        <x:v>WhatsApp</x:v>
      </x:c>
      <x:c r="G90" s="1" t="n">
        <x:v>2</x:v>
      </x:c>
      <x:c r="H90" s="7" t="n">
        <x:v>95000</x:v>
      </x:c>
      <x:c r="I90" s="8" t="n">
        <x:v>0</x:v>
      </x:c>
      <x:c r="J90" s="7" t="n">
        <x:v>65000</x:v>
      </x:c>
      <x:c r="K90" s="7" t="n">
        <x:v>6500</x:v>
      </x:c>
      <x:c r="L90" s="8" t="n">
        <x:v>0</x:v>
      </x:c>
      <x:c r="M90" s="7" t="n">
        <x:f>G90*H90*(1-I90)</x:f>
        <x:v>190000</x:v>
      </x:c>
      <x:c r="N90" s="7" t="n">
        <x:f>G90*J90</x:f>
        <x:v>130000</x:v>
      </x:c>
      <x:c r="O90" s="7" t="n">
        <x:f>M90-N90</x:f>
        <x:v>60000</x:v>
      </x:c>
      <x:c r="P90" s="7" t="n">
        <x:f>M90*L90</x:f>
        <x:v>0</x:v>
      </x:c>
      <x:c r="Q90" s="7" t="n">
        <x:f>O90-K90-P90</x:f>
        <x:v>53500</x:v>
      </x:c>
      <x:c r="R90" s="8" t="n">
        <x:f>IF(M90=0,0,Q90/M90)</x:f>
        <x:v>0.28157894736842104</x:v>
      </x:c>
    </x:row>
    <x:row r="91">
      <x:c r="A91" s="1" t="str">
        <x:v>S0086</x:v>
      </x:c>
      <x:c r="B91" s="6" t="n">
        <x:v>45710</x:v>
      </x:c>
      <x:c r="C91" s="1" t="n">
        <x:v>2</x:v>
      </x:c>
      <x:c r="D91" s="1" t="str">
        <x:v>Storage set</x:v>
      </x:c>
      <x:c r="E91" s="1" t="str">
        <x:v>Arusha</x:v>
      </x:c>
      <x:c r="F91" s="1" t="str">
        <x:v>WhatsApp</x:v>
      </x:c>
      <x:c r="G91" s="1" t="n">
        <x:v>3</x:v>
      </x:c>
      <x:c r="H91" s="7" t="n">
        <x:v>35000</x:v>
      </x:c>
      <x:c r="I91" s="8" t="n">
        <x:v>0.05</x:v>
      </x:c>
      <x:c r="J91" s="7" t="n">
        <x:v>18000</x:v>
      </x:c>
      <x:c r="K91" s="7" t="n">
        <x:v>6500</x:v>
      </x:c>
      <x:c r="L91" s="8" t="n">
        <x:v>0</x:v>
      </x:c>
      <x:c r="M91" s="7" t="n">
        <x:f>G91*H91*(1-I91)</x:f>
        <x:v>99750</x:v>
      </x:c>
      <x:c r="N91" s="7" t="n">
        <x:f>G91*J91</x:f>
        <x:v>54000</x:v>
      </x:c>
      <x:c r="O91" s="7" t="n">
        <x:f>M91-N91</x:f>
        <x:v>45750</x:v>
      </x:c>
      <x:c r="P91" s="7" t="n">
        <x:f>M91*L91</x:f>
        <x:v>0</x:v>
      </x:c>
      <x:c r="Q91" s="7" t="n">
        <x:f>O91-K91-P91</x:f>
        <x:v>39250</x:v>
      </x:c>
      <x:c r="R91" s="8" t="n">
        <x:f>IF(M91=0,0,Q91/M91)</x:f>
        <x:v>0.39348370927318294</x:v>
      </x:c>
    </x:row>
    <x:row r="92">
      <x:c r="A92" s="1" t="str">
        <x:v>S0087</x:v>
      </x:c>
      <x:c r="B92" s="6" t="n">
        <x:v>45692</x:v>
      </x:c>
      <x:c r="C92" s="1" t="n">
        <x:v>2</x:v>
      </x:c>
      <x:c r="D92" s="1" t="str">
        <x:v>Blender</x:v>
      </x:c>
      <x:c r="E92" s="1" t="str">
        <x:v>Arusha</x:v>
      </x:c>
      <x:c r="F92" s="1" t="str">
        <x:v>Store</x:v>
      </x:c>
      <x:c r="G92" s="1" t="n">
        <x:v>2</x:v>
      </x:c>
      <x:c r="H92" s="7" t="n">
        <x:v>95000</x:v>
      </x:c>
      <x:c r="I92" s="8" t="n">
        <x:v>0.05</x:v>
      </x:c>
      <x:c r="J92" s="7" t="n">
        <x:v>65000</x:v>
      </x:c>
      <x:c r="K92" s="7" t="n">
        <x:v>0</x:v>
      </x:c>
      <x:c r="L92" s="8" t="n">
        <x:v>0</x:v>
      </x:c>
      <x:c r="M92" s="7" t="n">
        <x:f>G92*H92*(1-I92)</x:f>
        <x:v>180500</x:v>
      </x:c>
      <x:c r="N92" s="7" t="n">
        <x:f>G92*J92</x:f>
        <x:v>130000</x:v>
      </x:c>
      <x:c r="O92" s="7" t="n">
        <x:f>M92-N92</x:f>
        <x:v>50500</x:v>
      </x:c>
      <x:c r="P92" s="7" t="n">
        <x:f>M92*L92</x:f>
        <x:v>0</x:v>
      </x:c>
      <x:c r="Q92" s="7" t="n">
        <x:f>O92-K92-P92</x:f>
        <x:v>50500</x:v>
      </x:c>
      <x:c r="R92" s="8" t="n">
        <x:f>IF(M92=0,0,Q92/M92)</x:f>
        <x:v>0.27977839335180055</x:v>
      </x:c>
    </x:row>
    <x:row r="93">
      <x:c r="A93" s="1" t="str">
        <x:v>S0088</x:v>
      </x:c>
      <x:c r="B93" s="6" t="n">
        <x:v>45708</x:v>
      </x:c>
      <x:c r="C93" s="1" t="n">
        <x:v>2</x:v>
      </x:c>
      <x:c r="D93" s="1" t="str">
        <x:v>Thermos</x:v>
      </x:c>
      <x:c r="E93" s="1" t="str">
        <x:v>Arusha</x:v>
      </x:c>
      <x:c r="F93" s="1" t="str">
        <x:v>Store</x:v>
      </x:c>
      <x:c r="G93" s="1" t="n">
        <x:v>3</x:v>
      </x:c>
      <x:c r="H93" s="7" t="n">
        <x:v>40000</x:v>
      </x:c>
      <x:c r="I93" s="8" t="n">
        <x:v>0</x:v>
      </x:c>
      <x:c r="J93" s="7" t="n">
        <x:v>23000</x:v>
      </x:c>
      <x:c r="K93" s="7" t="n">
        <x:v>0</x:v>
      </x:c>
      <x:c r="L93" s="8" t="n">
        <x:v>0</x:v>
      </x:c>
      <x:c r="M93" s="7" t="n">
        <x:f>G93*H93*(1-I93)</x:f>
        <x:v>120000</x:v>
      </x:c>
      <x:c r="N93" s="7" t="n">
        <x:f>G93*J93</x:f>
        <x:v>69000</x:v>
      </x:c>
      <x:c r="O93" s="7" t="n">
        <x:f>M93-N93</x:f>
        <x:v>51000</x:v>
      </x:c>
      <x:c r="P93" s="7" t="n">
        <x:f>M93*L93</x:f>
        <x:v>0</x:v>
      </x:c>
      <x:c r="Q93" s="7" t="n">
        <x:f>O93-K93-P93</x:f>
        <x:v>51000</x:v>
      </x:c>
      <x:c r="R93" s="8" t="n">
        <x:f>IF(M93=0,0,Q93/M93)</x:f>
        <x:v>0.425</x:v>
      </x:c>
    </x:row>
    <x:row r="94">
      <x:c r="A94" s="1" t="str">
        <x:v>S0089</x:v>
      </x:c>
      <x:c r="B94" s="6" t="n">
        <x:v>45710</x:v>
      </x:c>
      <x:c r="C94" s="1" t="n">
        <x:v>2</x:v>
      </x:c>
      <x:c r="D94" s="1" t="str">
        <x:v>Kettle</x:v>
      </x:c>
      <x:c r="E94" s="1" t="str">
        <x:v>Mwanza</x:v>
      </x:c>
      <x:c r="F94" s="1" t="str">
        <x:v>Store</x:v>
      </x:c>
      <x:c r="G94" s="1" t="n">
        <x:v>1</x:v>
      </x:c>
      <x:c r="H94" s="7" t="n">
        <x:v>45000</x:v>
      </x:c>
      <x:c r="I94" s="8" t="n">
        <x:v>0.05</x:v>
      </x:c>
      <x:c r="J94" s="7" t="n">
        <x:v>27000</x:v>
      </x:c>
      <x:c r="K94" s="7" t="n">
        <x:v>0</x:v>
      </x:c>
      <x:c r="L94" s="8" t="n">
        <x:v>0</x:v>
      </x:c>
      <x:c r="M94" s="7" t="n">
        <x:f>G94*H94*(1-I94)</x:f>
        <x:v>42750</x:v>
      </x:c>
      <x:c r="N94" s="7" t="n">
        <x:f>G94*J94</x:f>
        <x:v>27000</x:v>
      </x:c>
      <x:c r="O94" s="7" t="n">
        <x:f>M94-N94</x:f>
        <x:v>15750</x:v>
      </x:c>
      <x:c r="P94" s="7" t="n">
        <x:f>M94*L94</x:f>
        <x:v>0</x:v>
      </x:c>
      <x:c r="Q94" s="7" t="n">
        <x:f>O94-K94-P94</x:f>
        <x:v>15750</x:v>
      </x:c>
      <x:c r="R94" s="8" t="n">
        <x:f>IF(M94=0,0,Q94/M94)</x:f>
        <x:v>0.3684210526315789</x:v>
      </x:c>
    </x:row>
    <x:row r="95">
      <x:c r="A95" s="1" t="str">
        <x:v>S0090</x:v>
      </x:c>
      <x:c r="B95" s="6" t="n">
        <x:v>45696</x:v>
      </x:c>
      <x:c r="C95" s="1" t="n">
        <x:v>2</x:v>
      </x:c>
      <x:c r="D95" s="1" t="str">
        <x:v>Blender</x:v>
      </x:c>
      <x:c r="E95" s="1" t="str">
        <x:v>Dodoma</x:v>
      </x:c>
      <x:c r="F95" s="1" t="str">
        <x:v>WhatsApp</x:v>
      </x:c>
      <x:c r="G95" s="1" t="n">
        <x:v>4</x:v>
      </x:c>
      <x:c r="H95" s="7" t="n">
        <x:v>95000</x:v>
      </x:c>
      <x:c r="I95" s="8" t="n">
        <x:v>0</x:v>
      </x:c>
      <x:c r="J95" s="7" t="n">
        <x:v>65000</x:v>
      </x:c>
      <x:c r="K95" s="7" t="n">
        <x:v>6500</x:v>
      </x:c>
      <x:c r="L95" s="8" t="n">
        <x:v>0</x:v>
      </x:c>
      <x:c r="M95" s="7" t="n">
        <x:f>G95*H95*(1-I95)</x:f>
        <x:v>380000</x:v>
      </x:c>
      <x:c r="N95" s="7" t="n">
        <x:f>G95*J95</x:f>
        <x:v>260000</x:v>
      </x:c>
      <x:c r="O95" s="7" t="n">
        <x:f>M95-N95</x:f>
        <x:v>120000</x:v>
      </x:c>
      <x:c r="P95" s="7" t="n">
        <x:f>M95*L95</x:f>
        <x:v>0</x:v>
      </x:c>
      <x:c r="Q95" s="7" t="n">
        <x:f>O95-K95-P95</x:f>
        <x:v>113500</x:v>
      </x:c>
      <x:c r="R95" s="8" t="n">
        <x:f>IF(M95=0,0,Q95/M95)</x:f>
        <x:v>0.2986842105263158</x:v>
      </x:c>
    </x:row>
    <x:row r="96">
      <x:c r="A96" s="1" t="str">
        <x:v>S0091</x:v>
      </x:c>
      <x:c r="B96" s="6" t="n">
        <x:v>45694</x:v>
      </x:c>
      <x:c r="C96" s="1" t="n">
        <x:v>2</x:v>
      </x:c>
      <x:c r="D96" s="1" t="str">
        <x:v>Cookware set</x:v>
      </x:c>
      <x:c r="E96" s="1" t="str">
        <x:v>Dar es Salaam</x:v>
      </x:c>
      <x:c r="F96" s="1" t="str">
        <x:v>Store</x:v>
      </x:c>
      <x:c r="G96" s="1" t="n">
        <x:v>3</x:v>
      </x:c>
      <x:c r="H96" s="7" t="n">
        <x:v>160000</x:v>
      </x:c>
      <x:c r="I96" s="8" t="n">
        <x:v>0</x:v>
      </x:c>
      <x:c r="J96" s="7" t="n">
        <x:v>95000</x:v>
      </x:c>
      <x:c r="K96" s="7" t="n">
        <x:v>0</x:v>
      </x:c>
      <x:c r="L96" s="8" t="n">
        <x:v>0</x:v>
      </x:c>
      <x:c r="M96" s="7" t="n">
        <x:f>G96*H96*(1-I96)</x:f>
        <x:v>480000</x:v>
      </x:c>
      <x:c r="N96" s="7" t="n">
        <x:f>G96*J96</x:f>
        <x:v>285000</x:v>
      </x:c>
      <x:c r="O96" s="7" t="n">
        <x:f>M96-N96</x:f>
        <x:v>195000</x:v>
      </x:c>
      <x:c r="P96" s="7" t="n">
        <x:f>M96*L96</x:f>
        <x:v>0</x:v>
      </x:c>
      <x:c r="Q96" s="7" t="n">
        <x:f>O96-K96-P96</x:f>
        <x:v>195000</x:v>
      </x:c>
      <x:c r="R96" s="8" t="n">
        <x:f>IF(M96=0,0,Q96/M96)</x:f>
        <x:v>0.40625</x:v>
      </x:c>
    </x:row>
    <x:row r="97">
      <x:c r="A97" s="1" t="str">
        <x:v>S0092</x:v>
      </x:c>
      <x:c r="B97" s="6" t="n">
        <x:v>45714</x:v>
      </x:c>
      <x:c r="C97" s="1" t="n">
        <x:v>2</x:v>
      </x:c>
      <x:c r="D97" s="1" t="str">
        <x:v>Kettle</x:v>
      </x:c>
      <x:c r="E97" s="1" t="str">
        <x:v>Dodoma</x:v>
      </x:c>
      <x:c r="F97" s="1" t="str">
        <x:v>Store</x:v>
      </x:c>
      <x:c r="G97" s="1" t="n">
        <x:v>3</x:v>
      </x:c>
      <x:c r="H97" s="7" t="n">
        <x:v>45000</x:v>
      </x:c>
      <x:c r="I97" s="8" t="n">
        <x:v>0</x:v>
      </x:c>
      <x:c r="J97" s="7" t="n">
        <x:v>27000</x:v>
      </x:c>
      <x:c r="K97" s="7" t="n">
        <x:v>0</x:v>
      </x:c>
      <x:c r="L97" s="8" t="n">
        <x:v>0</x:v>
      </x:c>
      <x:c r="M97" s="7" t="n">
        <x:f>G97*H97*(1-I97)</x:f>
        <x:v>135000</x:v>
      </x:c>
      <x:c r="N97" s="7" t="n">
        <x:f>G97*J97</x:f>
        <x:v>81000</x:v>
      </x:c>
      <x:c r="O97" s="7" t="n">
        <x:f>M97-N97</x:f>
        <x:v>54000</x:v>
      </x:c>
      <x:c r="P97" s="7" t="n">
        <x:f>M97*L97</x:f>
        <x:v>0</x:v>
      </x:c>
      <x:c r="Q97" s="7" t="n">
        <x:f>O97-K97-P97</x:f>
        <x:v>54000</x:v>
      </x:c>
      <x:c r="R97" s="8" t="n">
        <x:f>IF(M97=0,0,Q97/M97)</x:f>
        <x:v>0.4</x:v>
      </x:c>
    </x:row>
    <x:row r="98">
      <x:c r="A98" s="1" t="str">
        <x:v>S0093</x:v>
      </x:c>
      <x:c r="B98" s="6" t="n">
        <x:v>45692</x:v>
      </x:c>
      <x:c r="C98" s="1" t="n">
        <x:v>2</x:v>
      </x:c>
      <x:c r="D98" s="1" t="str">
        <x:v>Rice cooker</x:v>
      </x:c>
      <x:c r="E98" s="1" t="str">
        <x:v>Mwanza</x:v>
      </x:c>
      <x:c r="F98" s="1" t="str">
        <x:v>WhatsApp</x:v>
      </x:c>
      <x:c r="G98" s="1" t="n">
        <x:v>4</x:v>
      </x:c>
      <x:c r="H98" s="7" t="n">
        <x:v>120000</x:v>
      </x:c>
      <x:c r="I98" s="8" t="n">
        <x:v>0</x:v>
      </x:c>
      <x:c r="J98" s="7" t="n">
        <x:v>85000</x:v>
      </x:c>
      <x:c r="K98" s="7" t="n">
        <x:v>6500</x:v>
      </x:c>
      <x:c r="L98" s="8" t="n">
        <x:v>0</x:v>
      </x:c>
      <x:c r="M98" s="7" t="n">
        <x:f>G98*H98*(1-I98)</x:f>
        <x:v>480000</x:v>
      </x:c>
      <x:c r="N98" s="7" t="n">
        <x:f>G98*J98</x:f>
        <x:v>340000</x:v>
      </x:c>
      <x:c r="O98" s="7" t="n">
        <x:f>M98-N98</x:f>
        <x:v>140000</x:v>
      </x:c>
      <x:c r="P98" s="7" t="n">
        <x:f>M98*L98</x:f>
        <x:v>0</x:v>
      </x:c>
      <x:c r="Q98" s="7" t="n">
        <x:f>O98-K98-P98</x:f>
        <x:v>133500</x:v>
      </x:c>
      <x:c r="R98" s="8" t="n">
        <x:f>IF(M98=0,0,Q98/M98)</x:f>
        <x:v>0.278125</x:v>
      </x:c>
    </x:row>
    <x:row r="99">
      <x:c r="A99" s="1" t="str">
        <x:v>S0094</x:v>
      </x:c>
      <x:c r="B99" s="6" t="n">
        <x:v>45710</x:v>
      </x:c>
      <x:c r="C99" s="1" t="n">
        <x:v>2</x:v>
      </x:c>
      <x:c r="D99" s="1" t="str">
        <x:v>Storage set</x:v>
      </x:c>
      <x:c r="E99" s="1" t="str">
        <x:v>Dodoma</x:v>
      </x:c>
      <x:c r="F99" s="1" t="str">
        <x:v>Store</x:v>
      </x:c>
      <x:c r="G99" s="1" t="n">
        <x:v>1</x:v>
      </x:c>
      <x:c r="H99" s="7" t="n">
        <x:v>35000</x:v>
      </x:c>
      <x:c r="I99" s="8" t="n">
        <x:v>0</x:v>
      </x:c>
      <x:c r="J99" s="7" t="n">
        <x:v>18000</x:v>
      </x:c>
      <x:c r="K99" s="7" t="n">
        <x:v>0</x:v>
      </x:c>
      <x:c r="L99" s="8" t="n">
        <x:v>0</x:v>
      </x:c>
      <x:c r="M99" s="7" t="n">
        <x:f>G99*H99*(1-I99)</x:f>
        <x:v>35000</x:v>
      </x:c>
      <x:c r="N99" s="7" t="n">
        <x:f>G99*J99</x:f>
        <x:v>18000</x:v>
      </x:c>
      <x:c r="O99" s="7" t="n">
        <x:f>M99-N99</x:f>
        <x:v>17000</x:v>
      </x:c>
      <x:c r="P99" s="7" t="n">
        <x:f>M99*L99</x:f>
        <x:v>0</x:v>
      </x:c>
      <x:c r="Q99" s="7" t="n">
        <x:f>O99-K99-P99</x:f>
        <x:v>17000</x:v>
      </x:c>
      <x:c r="R99" s="8" t="n">
        <x:f>IF(M99=0,0,Q99/M99)</x:f>
        <x:v>0.4857142857142857</x:v>
      </x:c>
    </x:row>
    <x:row r="100">
      <x:c r="A100" s="1" t="str">
        <x:v>S0095</x:v>
      </x:c>
      <x:c r="B100" s="6" t="n">
        <x:v>45714</x:v>
      </x:c>
      <x:c r="C100" s="1" t="n">
        <x:v>2</x:v>
      </x:c>
      <x:c r="D100" s="1" t="str">
        <x:v>Storage set</x:v>
      </x:c>
      <x:c r="E100" s="1" t="str">
        <x:v>Dodoma</x:v>
      </x:c>
      <x:c r="F100" s="1" t="str">
        <x:v>Store</x:v>
      </x:c>
      <x:c r="G100" s="1" t="n">
        <x:v>2</x:v>
      </x:c>
      <x:c r="H100" s="7" t="n">
        <x:v>35000</x:v>
      </x:c>
      <x:c r="I100" s="8" t="n">
        <x:v>0</x:v>
      </x:c>
      <x:c r="J100" s="7" t="n">
        <x:v>18000</x:v>
      </x:c>
      <x:c r="K100" s="7" t="n">
        <x:v>0</x:v>
      </x:c>
      <x:c r="L100" s="8" t="n">
        <x:v>0</x:v>
      </x:c>
      <x:c r="M100" s="7" t="n">
        <x:f>G100*H100*(1-I100)</x:f>
        <x:v>70000</x:v>
      </x:c>
      <x:c r="N100" s="7" t="n">
        <x:f>G100*J100</x:f>
        <x:v>36000</x:v>
      </x:c>
      <x:c r="O100" s="7" t="n">
        <x:f>M100-N100</x:f>
        <x:v>34000</x:v>
      </x:c>
      <x:c r="P100" s="7" t="n">
        <x:f>M100*L100</x:f>
        <x:v>0</x:v>
      </x:c>
      <x:c r="Q100" s="7" t="n">
        <x:f>O100-K100-P100</x:f>
        <x:v>34000</x:v>
      </x:c>
      <x:c r="R100" s="8" t="n">
        <x:f>IF(M100=0,0,Q100/M100)</x:f>
        <x:v>0.4857142857142857</x:v>
      </x:c>
    </x:row>
    <x:row r="101">
      <x:c r="A101" s="1" t="str">
        <x:v>S0096</x:v>
      </x:c>
      <x:c r="B101" s="6" t="n">
        <x:v>45716</x:v>
      </x:c>
      <x:c r="C101" s="1" t="n">
        <x:v>2</x:v>
      </x:c>
      <x:c r="D101" s="1" t="str">
        <x:v>Blender</x:v>
      </x:c>
      <x:c r="E101" s="1" t="str">
        <x:v>Dodoma</x:v>
      </x:c>
      <x:c r="F101" s="1" t="str">
        <x:v>WhatsApp</x:v>
      </x:c>
      <x:c r="G101" s="1" t="n">
        <x:v>2</x:v>
      </x:c>
      <x:c r="H101" s="7" t="n">
        <x:v>95000</x:v>
      </x:c>
      <x:c r="I101" s="8" t="n">
        <x:v>0</x:v>
      </x:c>
      <x:c r="J101" s="7" t="n">
        <x:v>65000</x:v>
      </x:c>
      <x:c r="K101" s="7" t="n">
        <x:v>6500</x:v>
      </x:c>
      <x:c r="L101" s="8" t="n">
        <x:v>0</x:v>
      </x:c>
      <x:c r="M101" s="7" t="n">
        <x:f>G101*H101*(1-I101)</x:f>
        <x:v>190000</x:v>
      </x:c>
      <x:c r="N101" s="7" t="n">
        <x:f>G101*J101</x:f>
        <x:v>130000</x:v>
      </x:c>
      <x:c r="O101" s="7" t="n">
        <x:f>M101-N101</x:f>
        <x:v>60000</x:v>
      </x:c>
      <x:c r="P101" s="7" t="n">
        <x:f>M101*L101</x:f>
        <x:v>0</x:v>
      </x:c>
      <x:c r="Q101" s="7" t="n">
        <x:f>O101-K101-P101</x:f>
        <x:v>53500</x:v>
      </x:c>
      <x:c r="R101" s="8" t="n">
        <x:f>IF(M101=0,0,Q101/M101)</x:f>
        <x:v>0.28157894736842104</x:v>
      </x:c>
    </x:row>
    <x:row r="102">
      <x:c r="A102" s="1" t="str">
        <x:v>S0097</x:v>
      </x:c>
      <x:c r="B102" s="6" t="n">
        <x:v>45710</x:v>
      </x:c>
      <x:c r="C102" s="1" t="n">
        <x:v>2</x:v>
      </x:c>
      <x:c r="D102" s="1" t="str">
        <x:v>Kettle</x:v>
      </x:c>
      <x:c r="E102" s="1" t="str">
        <x:v>Arusha</x:v>
      </x:c>
      <x:c r="F102" s="1" t="str">
        <x:v>Store</x:v>
      </x:c>
      <x:c r="G102" s="1" t="n">
        <x:v>2</x:v>
      </x:c>
      <x:c r="H102" s="7" t="n">
        <x:v>45000</x:v>
      </x:c>
      <x:c r="I102" s="8" t="n">
        <x:v>0</x:v>
      </x:c>
      <x:c r="J102" s="7" t="n">
        <x:v>27000</x:v>
      </x:c>
      <x:c r="K102" s="7" t="n">
        <x:v>0</x:v>
      </x:c>
      <x:c r="L102" s="8" t="n">
        <x:v>0</x:v>
      </x:c>
      <x:c r="M102" s="7" t="n">
        <x:f>G102*H102*(1-I102)</x:f>
        <x:v>90000</x:v>
      </x:c>
      <x:c r="N102" s="7" t="n">
        <x:f>G102*J102</x:f>
        <x:v>54000</x:v>
      </x:c>
      <x:c r="O102" s="7" t="n">
        <x:f>M102-N102</x:f>
        <x:v>36000</x:v>
      </x:c>
      <x:c r="P102" s="7" t="n">
        <x:f>M102*L102</x:f>
        <x:v>0</x:v>
      </x:c>
      <x:c r="Q102" s="7" t="n">
        <x:f>O102-K102-P102</x:f>
        <x:v>36000</x:v>
      </x:c>
      <x:c r="R102" s="8" t="n">
        <x:f>IF(M102=0,0,Q102/M102)</x:f>
        <x:v>0.4</x:v>
      </x:c>
    </x:row>
    <x:row r="103">
      <x:c r="A103" s="1" t="str">
        <x:v>S0098</x:v>
      </x:c>
      <x:c r="B103" s="6" t="n">
        <x:v>45713</x:v>
      </x:c>
      <x:c r="C103" s="1" t="n">
        <x:v>2</x:v>
      </x:c>
      <x:c r="D103" s="1" t="str">
        <x:v>Kettle</x:v>
      </x:c>
      <x:c r="E103" s="1" t="str">
        <x:v>Dar es Salaam</x:v>
      </x:c>
      <x:c r="F103" s="1" t="str">
        <x:v>Store</x:v>
      </x:c>
      <x:c r="G103" s="1" t="n">
        <x:v>4</x:v>
      </x:c>
      <x:c r="H103" s="7" t="n">
        <x:v>45000</x:v>
      </x:c>
      <x:c r="I103" s="8" t="n">
        <x:v>0</x:v>
      </x:c>
      <x:c r="J103" s="7" t="n">
        <x:v>27000</x:v>
      </x:c>
      <x:c r="K103" s="7" t="n">
        <x:v>0</x:v>
      </x:c>
      <x:c r="L103" s="8" t="n">
        <x:v>0</x:v>
      </x:c>
      <x:c r="M103" s="7" t="n">
        <x:f>G103*H103*(1-I103)</x:f>
        <x:v>180000</x:v>
      </x:c>
      <x:c r="N103" s="7" t="n">
        <x:f>G103*J103</x:f>
        <x:v>108000</x:v>
      </x:c>
      <x:c r="O103" s="7" t="n">
        <x:f>M103-N103</x:f>
        <x:v>72000</x:v>
      </x:c>
      <x:c r="P103" s="7" t="n">
        <x:f>M103*L103</x:f>
        <x:v>0</x:v>
      </x:c>
      <x:c r="Q103" s="7" t="n">
        <x:f>O103-K103-P103</x:f>
        <x:v>72000</x:v>
      </x:c>
      <x:c r="R103" s="8" t="n">
        <x:f>IF(M103=0,0,Q103/M103)</x:f>
        <x:v>0.4</x:v>
      </x:c>
    </x:row>
    <x:row r="104">
      <x:c r="A104" s="1" t="str">
        <x:v>S0099</x:v>
      </x:c>
      <x:c r="B104" s="6" t="n">
        <x:v>45693</x:v>
      </x:c>
      <x:c r="C104" s="1" t="n">
        <x:v>2</x:v>
      </x:c>
      <x:c r="D104" s="1" t="str">
        <x:v>Blender</x:v>
      </x:c>
      <x:c r="E104" s="1" t="str">
        <x:v>Arusha</x:v>
      </x:c>
      <x:c r="F104" s="1" t="str">
        <x:v>Store</x:v>
      </x:c>
      <x:c r="G104" s="1" t="n">
        <x:v>1</x:v>
      </x:c>
      <x:c r="H104" s="7" t="n">
        <x:v>95000</x:v>
      </x:c>
      <x:c r="I104" s="8" t="n">
        <x:v>0.05</x:v>
      </x:c>
      <x:c r="J104" s="7" t="n">
        <x:v>65000</x:v>
      </x:c>
      <x:c r="K104" s="7" t="n">
        <x:v>0</x:v>
      </x:c>
      <x:c r="L104" s="8" t="n">
        <x:v>0</x:v>
      </x:c>
      <x:c r="M104" s="7" t="n">
        <x:f>G104*H104*(1-I104)</x:f>
        <x:v>90250</x:v>
      </x:c>
      <x:c r="N104" s="7" t="n">
        <x:f>G104*J104</x:f>
        <x:v>65000</x:v>
      </x:c>
      <x:c r="O104" s="7" t="n">
        <x:f>M104-N104</x:f>
        <x:v>25250</x:v>
      </x:c>
      <x:c r="P104" s="7" t="n">
        <x:f>M104*L104</x:f>
        <x:v>0</x:v>
      </x:c>
      <x:c r="Q104" s="7" t="n">
        <x:f>O104-K104-P104</x:f>
        <x:v>25250</x:v>
      </x:c>
      <x:c r="R104" s="8" t="n">
        <x:f>IF(M104=0,0,Q104/M104)</x:f>
        <x:v>0.27977839335180055</x:v>
      </x:c>
    </x:row>
    <x:row r="105">
      <x:c r="A105" s="1" t="str">
        <x:v>S0100</x:v>
      </x:c>
      <x:c r="B105" s="6" t="n">
        <x:v>45714</x:v>
      </x:c>
      <x:c r="C105" s="1" t="n">
        <x:v>2</x:v>
      </x:c>
      <x:c r="D105" s="1" t="str">
        <x:v>Blender</x:v>
      </x:c>
      <x:c r="E105" s="1" t="str">
        <x:v>Arusha</x:v>
      </x:c>
      <x:c r="F105" s="1" t="str">
        <x:v>Store</x:v>
      </x:c>
      <x:c r="G105" s="1" t="n">
        <x:v>3</x:v>
      </x:c>
      <x:c r="H105" s="7" t="n">
        <x:v>95000</x:v>
      </x:c>
      <x:c r="I105" s="8" t="n">
        <x:v>0</x:v>
      </x:c>
      <x:c r="J105" s="7" t="n">
        <x:v>65000</x:v>
      </x:c>
      <x:c r="K105" s="7" t="n">
        <x:v>0</x:v>
      </x:c>
      <x:c r="L105" s="8" t="n">
        <x:v>0</x:v>
      </x:c>
      <x:c r="M105" s="7" t="n">
        <x:f>G105*H105*(1-I105)</x:f>
        <x:v>285000</x:v>
      </x:c>
      <x:c r="N105" s="7" t="n">
        <x:f>G105*J105</x:f>
        <x:v>195000</x:v>
      </x:c>
      <x:c r="O105" s="7" t="n">
        <x:f>M105-N105</x:f>
        <x:v>90000</x:v>
      </x:c>
      <x:c r="P105" s="7" t="n">
        <x:f>M105*L105</x:f>
        <x:v>0</x:v>
      </x:c>
      <x:c r="Q105" s="7" t="n">
        <x:f>O105-K105-P105</x:f>
        <x:v>90000</x:v>
      </x:c>
      <x:c r="R105" s="8" t="n">
        <x:f>IF(M105=0,0,Q105/M105)</x:f>
        <x:v>0.3157894736842105</x:v>
      </x:c>
    </x:row>
    <x:row r="106">
      <x:c r="A106" s="1" t="str">
        <x:v>S0101</x:v>
      </x:c>
      <x:c r="B106" s="6" t="n">
        <x:v>45702</x:v>
      </x:c>
      <x:c r="C106" s="1" t="n">
        <x:v>2</x:v>
      </x:c>
      <x:c r="D106" s="1" t="str">
        <x:v>Kettle</x:v>
      </x:c>
      <x:c r="E106" s="1" t="str">
        <x:v>Dodoma</x:v>
      </x:c>
      <x:c r="F106" s="1" t="str">
        <x:v>Store</x:v>
      </x:c>
      <x:c r="G106" s="1" t="n">
        <x:v>3</x:v>
      </x:c>
      <x:c r="H106" s="7" t="n">
        <x:v>45000</x:v>
      </x:c>
      <x:c r="I106" s="8" t="n">
        <x:v>0</x:v>
      </x:c>
      <x:c r="J106" s="7" t="n">
        <x:v>27000</x:v>
      </x:c>
      <x:c r="K106" s="7" t="n">
        <x:v>0</x:v>
      </x:c>
      <x:c r="L106" s="8" t="n">
        <x:v>0</x:v>
      </x:c>
      <x:c r="M106" s="7" t="n">
        <x:f>G106*H106*(1-I106)</x:f>
        <x:v>135000</x:v>
      </x:c>
      <x:c r="N106" s="7" t="n">
        <x:f>G106*J106</x:f>
        <x:v>81000</x:v>
      </x:c>
      <x:c r="O106" s="7" t="n">
        <x:f>M106-N106</x:f>
        <x:v>54000</x:v>
      </x:c>
      <x:c r="P106" s="7" t="n">
        <x:f>M106*L106</x:f>
        <x:v>0</x:v>
      </x:c>
      <x:c r="Q106" s="7" t="n">
        <x:f>O106-K106-P106</x:f>
        <x:v>54000</x:v>
      </x:c>
      <x:c r="R106" s="8" t="n">
        <x:f>IF(M106=0,0,Q106/M106)</x:f>
        <x:v>0.4</x:v>
      </x:c>
    </x:row>
    <x:row r="107">
      <x:c r="A107" s="1" t="str">
        <x:v>S0102</x:v>
      </x:c>
      <x:c r="B107" s="6" t="n">
        <x:v>45702</x:v>
      </x:c>
      <x:c r="C107" s="1" t="n">
        <x:v>2</x:v>
      </x:c>
      <x:c r="D107" s="1" t="str">
        <x:v>Rice cooker</x:v>
      </x:c>
      <x:c r="E107" s="1" t="str">
        <x:v>Mwanza</x:v>
      </x:c>
      <x:c r="F107" s="1" t="str">
        <x:v>Store</x:v>
      </x:c>
      <x:c r="G107" s="1" t="n">
        <x:v>2</x:v>
      </x:c>
      <x:c r="H107" s="7" t="n">
        <x:v>120000</x:v>
      </x:c>
      <x:c r="I107" s="8" t="n">
        <x:v>0</x:v>
      </x:c>
      <x:c r="J107" s="7" t="n">
        <x:v>85000</x:v>
      </x:c>
      <x:c r="K107" s="7" t="n">
        <x:v>0</x:v>
      </x:c>
      <x:c r="L107" s="8" t="n">
        <x:v>0</x:v>
      </x:c>
      <x:c r="M107" s="7" t="n">
        <x:f>G107*H107*(1-I107)</x:f>
        <x:v>240000</x:v>
      </x:c>
      <x:c r="N107" s="7" t="n">
        <x:f>G107*J107</x:f>
        <x:v>170000</x:v>
      </x:c>
      <x:c r="O107" s="7" t="n">
        <x:f>M107-N107</x:f>
        <x:v>70000</x:v>
      </x:c>
      <x:c r="P107" s="7" t="n">
        <x:f>M107*L107</x:f>
        <x:v>0</x:v>
      </x:c>
      <x:c r="Q107" s="7" t="n">
        <x:f>O107-K107-P107</x:f>
        <x:v>70000</x:v>
      </x:c>
      <x:c r="R107" s="8" t="n">
        <x:f>IF(M107=0,0,Q107/M107)</x:f>
        <x:v>0.2916666666666667</x:v>
      </x:c>
    </x:row>
    <x:row r="108">
      <x:c r="A108" s="1" t="str">
        <x:v>S0103</x:v>
      </x:c>
      <x:c r="B108" s="6" t="n">
        <x:v>45715</x:v>
      </x:c>
      <x:c r="C108" s="1" t="n">
        <x:v>2</x:v>
      </x:c>
      <x:c r="D108" s="1" t="str">
        <x:v>Blender</x:v>
      </x:c>
      <x:c r="E108" s="1" t="str">
        <x:v>Dar es Salaam</x:v>
      </x:c>
      <x:c r="F108" s="1" t="str">
        <x:v>Store</x:v>
      </x:c>
      <x:c r="G108" s="1" t="n">
        <x:v>2</x:v>
      </x:c>
      <x:c r="H108" s="7" t="n">
        <x:v>95000</x:v>
      </x:c>
      <x:c r="I108" s="8" t="n">
        <x:v>0.05</x:v>
      </x:c>
      <x:c r="J108" s="7" t="n">
        <x:v>65000</x:v>
      </x:c>
      <x:c r="K108" s="7" t="n">
        <x:v>0</x:v>
      </x:c>
      <x:c r="L108" s="8" t="n">
        <x:v>0</x:v>
      </x:c>
      <x:c r="M108" s="7" t="n">
        <x:f>G108*H108*(1-I108)</x:f>
        <x:v>180500</x:v>
      </x:c>
      <x:c r="N108" s="7" t="n">
        <x:f>G108*J108</x:f>
        <x:v>130000</x:v>
      </x:c>
      <x:c r="O108" s="7" t="n">
        <x:f>M108-N108</x:f>
        <x:v>50500</x:v>
      </x:c>
      <x:c r="P108" s="7" t="n">
        <x:f>M108*L108</x:f>
        <x:v>0</x:v>
      </x:c>
      <x:c r="Q108" s="7" t="n">
        <x:f>O108-K108-P108</x:f>
        <x:v>50500</x:v>
      </x:c>
      <x:c r="R108" s="8" t="n">
        <x:f>IF(M108=0,0,Q108/M108)</x:f>
        <x:v>0.27977839335180055</x:v>
      </x:c>
    </x:row>
    <x:row r="109">
      <x:c r="A109" s="1" t="str">
        <x:v>S0104</x:v>
      </x:c>
      <x:c r="B109" s="6" t="n">
        <x:v>45692</x:v>
      </x:c>
      <x:c r="C109" s="1" t="n">
        <x:v>2</x:v>
      </x:c>
      <x:c r="D109" s="1" t="str">
        <x:v>Rice cooker</x:v>
      </x:c>
      <x:c r="E109" s="1" t="str">
        <x:v>Mwanza</x:v>
      </x:c>
      <x:c r="F109" s="1" t="str">
        <x:v>WhatsApp</x:v>
      </x:c>
      <x:c r="G109" s="1" t="n">
        <x:v>1</x:v>
      </x:c>
      <x:c r="H109" s="7" t="n">
        <x:v>120000</x:v>
      </x:c>
      <x:c r="I109" s="8" t="n">
        <x:v>0</x:v>
      </x:c>
      <x:c r="J109" s="7" t="n">
        <x:v>85000</x:v>
      </x:c>
      <x:c r="K109" s="7" t="n">
        <x:v>6500</x:v>
      </x:c>
      <x:c r="L109" s="8" t="n">
        <x:v>0</x:v>
      </x:c>
      <x:c r="M109" s="7" t="n">
        <x:f>G109*H109*(1-I109)</x:f>
        <x:v>120000</x:v>
      </x:c>
      <x:c r="N109" s="7" t="n">
        <x:f>G109*J109</x:f>
        <x:v>85000</x:v>
      </x:c>
      <x:c r="O109" s="7" t="n">
        <x:f>M109-N109</x:f>
        <x:v>35000</x:v>
      </x:c>
      <x:c r="P109" s="7" t="n">
        <x:f>M109*L109</x:f>
        <x:v>0</x:v>
      </x:c>
      <x:c r="Q109" s="7" t="n">
        <x:f>O109-K109-P109</x:f>
        <x:v>28500</x:v>
      </x:c>
      <x:c r="R109" s="8" t="n">
        <x:f>IF(M109=0,0,Q109/M109)</x:f>
        <x:v>0.2375</x:v>
      </x:c>
    </x:row>
    <x:row r="110">
      <x:c r="A110" s="1" t="str">
        <x:v>S0105</x:v>
      </x:c>
      <x:c r="B110" s="6" t="n">
        <x:v>45689</x:v>
      </x:c>
      <x:c r="C110" s="1" t="n">
        <x:v>2</x:v>
      </x:c>
      <x:c r="D110" s="1" t="str">
        <x:v>Kettle</x:v>
      </x:c>
      <x:c r="E110" s="1" t="str">
        <x:v>Arusha</x:v>
      </x:c>
      <x:c r="F110" s="1" t="str">
        <x:v>Store</x:v>
      </x:c>
      <x:c r="G110" s="1" t="n">
        <x:v>4</x:v>
      </x:c>
      <x:c r="H110" s="7" t="n">
        <x:v>45000</x:v>
      </x:c>
      <x:c r="I110" s="8" t="n">
        <x:v>0</x:v>
      </x:c>
      <x:c r="J110" s="7" t="n">
        <x:v>27000</x:v>
      </x:c>
      <x:c r="K110" s="7" t="n">
        <x:v>0</x:v>
      </x:c>
      <x:c r="L110" s="8" t="n">
        <x:v>0</x:v>
      </x:c>
      <x:c r="M110" s="7" t="n">
        <x:f>G110*H110*(1-I110)</x:f>
        <x:v>180000</x:v>
      </x:c>
      <x:c r="N110" s="7" t="n">
        <x:f>G110*J110</x:f>
        <x:v>108000</x:v>
      </x:c>
      <x:c r="O110" s="7" t="n">
        <x:f>M110-N110</x:f>
        <x:v>72000</x:v>
      </x:c>
      <x:c r="P110" s="7" t="n">
        <x:f>M110*L110</x:f>
        <x:v>0</x:v>
      </x:c>
      <x:c r="Q110" s="7" t="n">
        <x:f>O110-K110-P110</x:f>
        <x:v>72000</x:v>
      </x:c>
      <x:c r="R110" s="8" t="n">
        <x:f>IF(M110=0,0,Q110/M110)</x:f>
        <x:v>0.4</x:v>
      </x:c>
    </x:row>
    <x:row r="111">
      <x:c r="A111" s="1" t="str">
        <x:v>S0106</x:v>
      </x:c>
      <x:c r="B111" s="6" t="n">
        <x:v>45706</x:v>
      </x:c>
      <x:c r="C111" s="1" t="n">
        <x:v>2</x:v>
      </x:c>
      <x:c r="D111" s="1" t="str">
        <x:v>Rice cooker</x:v>
      </x:c>
      <x:c r="E111" s="1" t="str">
        <x:v>Mwanza</x:v>
      </x:c>
      <x:c r="F111" s="1" t="str">
        <x:v>Store</x:v>
      </x:c>
      <x:c r="G111" s="1" t="n">
        <x:v>3</x:v>
      </x:c>
      <x:c r="H111" s="7" t="n">
        <x:v>120000</x:v>
      </x:c>
      <x:c r="I111" s="8" t="n">
        <x:v>0.05</x:v>
      </x:c>
      <x:c r="J111" s="7" t="n">
        <x:v>85000</x:v>
      </x:c>
      <x:c r="K111" s="7" t="n">
        <x:v>0</x:v>
      </x:c>
      <x:c r="L111" s="8" t="n">
        <x:v>0</x:v>
      </x:c>
      <x:c r="M111" s="7" t="n">
        <x:f>G111*H111*(1-I111)</x:f>
        <x:v>342000</x:v>
      </x:c>
      <x:c r="N111" s="7" t="n">
        <x:f>G111*J111</x:f>
        <x:v>255000</x:v>
      </x:c>
      <x:c r="O111" s="7" t="n">
        <x:f>M111-N111</x:f>
        <x:v>87000</x:v>
      </x:c>
      <x:c r="P111" s="7" t="n">
        <x:f>M111*L111</x:f>
        <x:v>0</x:v>
      </x:c>
      <x:c r="Q111" s="7" t="n">
        <x:f>O111-K111-P111</x:f>
        <x:v>87000</x:v>
      </x:c>
      <x:c r="R111" s="8" t="n">
        <x:f>IF(M111=0,0,Q111/M111)</x:f>
        <x:v>0.2543859649122807</x:v>
      </x:c>
    </x:row>
    <x:row r="112">
      <x:c r="A112" s="1" t="str">
        <x:v>S0107</x:v>
      </x:c>
      <x:c r="B112" s="6" t="n">
        <x:v>45707</x:v>
      </x:c>
      <x:c r="C112" s="1" t="n">
        <x:v>2</x:v>
      </x:c>
      <x:c r="D112" s="1" t="str">
        <x:v>Rice cooker</x:v>
      </x:c>
      <x:c r="E112" s="1" t="str">
        <x:v>Arusha</x:v>
      </x:c>
      <x:c r="F112" s="1" t="str">
        <x:v>Marketplace</x:v>
      </x:c>
      <x:c r="G112" s="1" t="n">
        <x:v>1</x:v>
      </x:c>
      <x:c r="H112" s="7" t="n">
        <x:v>120000</x:v>
      </x:c>
      <x:c r="I112" s="8" t="n">
        <x:v>0.15</x:v>
      </x:c>
      <x:c r="J112" s="7" t="n">
        <x:v>85000</x:v>
      </x:c>
      <x:c r="K112" s="7" t="n">
        <x:v>6500</x:v>
      </x:c>
      <x:c r="L112" s="8" t="n">
        <x:v>0.08</x:v>
      </x:c>
      <x:c r="M112" s="7" t="n">
        <x:f>G112*H112*(1-I112)</x:f>
        <x:v>102000</x:v>
      </x:c>
      <x:c r="N112" s="7" t="n">
        <x:f>G112*J112</x:f>
        <x:v>85000</x:v>
      </x:c>
      <x:c r="O112" s="7" t="n">
        <x:f>M112-N112</x:f>
        <x:v>17000</x:v>
      </x:c>
      <x:c r="P112" s="7" t="n">
        <x:f>M112*L112</x:f>
        <x:v>8160</x:v>
      </x:c>
      <x:c r="Q112" s="7" t="n">
        <x:f>O112-K112-P112</x:f>
        <x:v>2340</x:v>
      </x:c>
      <x:c r="R112" s="8" t="n">
        <x:f>IF(M112=0,0,Q112/M112)</x:f>
        <x:v>0.022941176470588236</x:v>
      </x:c>
    </x:row>
    <x:row r="113">
      <x:c r="A113" s="1" t="str">
        <x:v>S0108</x:v>
      </x:c>
      <x:c r="B113" s="6" t="n">
        <x:v>45715</x:v>
      </x:c>
      <x:c r="C113" s="1" t="n">
        <x:v>2</x:v>
      </x:c>
      <x:c r="D113" s="1" t="str">
        <x:v>Thermos</x:v>
      </x:c>
      <x:c r="E113" s="1" t="str">
        <x:v>Dar es Salaam</x:v>
      </x:c>
      <x:c r="F113" s="1" t="str">
        <x:v>Store</x:v>
      </x:c>
      <x:c r="G113" s="1" t="n">
        <x:v>4</x:v>
      </x:c>
      <x:c r="H113" s="7" t="n">
        <x:v>40000</x:v>
      </x:c>
      <x:c r="I113" s="8" t="n">
        <x:v>0</x:v>
      </x:c>
      <x:c r="J113" s="7" t="n">
        <x:v>23000</x:v>
      </x:c>
      <x:c r="K113" s="7" t="n">
        <x:v>0</x:v>
      </x:c>
      <x:c r="L113" s="8" t="n">
        <x:v>0</x:v>
      </x:c>
      <x:c r="M113" s="7" t="n">
        <x:f>G113*H113*(1-I113)</x:f>
        <x:v>160000</x:v>
      </x:c>
      <x:c r="N113" s="7" t="n">
        <x:f>G113*J113</x:f>
        <x:v>92000</x:v>
      </x:c>
      <x:c r="O113" s="7" t="n">
        <x:f>M113-N113</x:f>
        <x:v>68000</x:v>
      </x:c>
      <x:c r="P113" s="7" t="n">
        <x:f>M113*L113</x:f>
        <x:v>0</x:v>
      </x:c>
      <x:c r="Q113" s="7" t="n">
        <x:f>O113-K113-P113</x:f>
        <x:v>68000</x:v>
      </x:c>
      <x:c r="R113" s="8" t="n">
        <x:f>IF(M113=0,0,Q113/M113)</x:f>
        <x:v>0.425</x:v>
      </x:c>
    </x:row>
    <x:row r="114">
      <x:c r="A114" s="1" t="str">
        <x:v>S0109</x:v>
      </x:c>
      <x:c r="B114" s="6" t="n">
        <x:v>45703</x:v>
      </x:c>
      <x:c r="C114" s="1" t="n">
        <x:v>2</x:v>
      </x:c>
      <x:c r="D114" s="1" t="str">
        <x:v>Rice cooker</x:v>
      </x:c>
      <x:c r="E114" s="1" t="str">
        <x:v>Dodoma</x:v>
      </x:c>
      <x:c r="F114" s="1" t="str">
        <x:v>Store</x:v>
      </x:c>
      <x:c r="G114" s="1" t="n">
        <x:v>4</x:v>
      </x:c>
      <x:c r="H114" s="7" t="n">
        <x:v>120000</x:v>
      </x:c>
      <x:c r="I114" s="8" t="n">
        <x:v>0.05</x:v>
      </x:c>
      <x:c r="J114" s="7" t="n">
        <x:v>85000</x:v>
      </x:c>
      <x:c r="K114" s="7" t="n">
        <x:v>0</x:v>
      </x:c>
      <x:c r="L114" s="8" t="n">
        <x:v>0</x:v>
      </x:c>
      <x:c r="M114" s="7" t="n">
        <x:f>G114*H114*(1-I114)</x:f>
        <x:v>456000</x:v>
      </x:c>
      <x:c r="N114" s="7" t="n">
        <x:f>G114*J114</x:f>
        <x:v>340000</x:v>
      </x:c>
      <x:c r="O114" s="7" t="n">
        <x:f>M114-N114</x:f>
        <x:v>116000</x:v>
      </x:c>
      <x:c r="P114" s="7" t="n">
        <x:f>M114*L114</x:f>
        <x:v>0</x:v>
      </x:c>
      <x:c r="Q114" s="7" t="n">
        <x:f>O114-K114-P114</x:f>
        <x:v>116000</x:v>
      </x:c>
      <x:c r="R114" s="8" t="n">
        <x:f>IF(M114=0,0,Q114/M114)</x:f>
        <x:v>0.2543859649122807</x:v>
      </x:c>
    </x:row>
    <x:row r="115">
      <x:c r="A115" s="1" t="str">
        <x:v>S0110</x:v>
      </x:c>
      <x:c r="B115" s="6" t="n">
        <x:v>45698</x:v>
      </x:c>
      <x:c r="C115" s="1" t="n">
        <x:v>2</x:v>
      </x:c>
      <x:c r="D115" s="1" t="str">
        <x:v>Cookware set</x:v>
      </x:c>
      <x:c r="E115" s="1" t="str">
        <x:v>Dar es Salaam</x:v>
      </x:c>
      <x:c r="F115" s="1" t="str">
        <x:v>Store</x:v>
      </x:c>
      <x:c r="G115" s="1" t="n">
        <x:v>3</x:v>
      </x:c>
      <x:c r="H115" s="7" t="n">
        <x:v>160000</x:v>
      </x:c>
      <x:c r="I115" s="8" t="n">
        <x:v>0</x:v>
      </x:c>
      <x:c r="J115" s="7" t="n">
        <x:v>95000</x:v>
      </x:c>
      <x:c r="K115" s="7" t="n">
        <x:v>0</x:v>
      </x:c>
      <x:c r="L115" s="8" t="n">
        <x:v>0</x:v>
      </x:c>
      <x:c r="M115" s="7" t="n">
        <x:f>G115*H115*(1-I115)</x:f>
        <x:v>480000</x:v>
      </x:c>
      <x:c r="N115" s="7" t="n">
        <x:f>G115*J115</x:f>
        <x:v>285000</x:v>
      </x:c>
      <x:c r="O115" s="7" t="n">
        <x:f>M115-N115</x:f>
        <x:v>195000</x:v>
      </x:c>
      <x:c r="P115" s="7" t="n">
        <x:f>M115*L115</x:f>
        <x:v>0</x:v>
      </x:c>
      <x:c r="Q115" s="7" t="n">
        <x:f>O115-K115-P115</x:f>
        <x:v>195000</x:v>
      </x:c>
      <x:c r="R115" s="8" t="n">
        <x:f>IF(M115=0,0,Q115/M115)</x:f>
        <x:v>0.40625</x:v>
      </x:c>
    </x:row>
    <x:row r="116">
      <x:c r="A116" s="1" t="str">
        <x:v>S0111</x:v>
      </x:c>
      <x:c r="B116" s="6" t="n">
        <x:v>45710</x:v>
      </x:c>
      <x:c r="C116" s="1" t="n">
        <x:v>2</x:v>
      </x:c>
      <x:c r="D116" s="1" t="str">
        <x:v>Kettle</x:v>
      </x:c>
      <x:c r="E116" s="1" t="str">
        <x:v>Dar es Salaam</x:v>
      </x:c>
      <x:c r="F116" s="1" t="str">
        <x:v>Store</x:v>
      </x:c>
      <x:c r="G116" s="1" t="n">
        <x:v>4</x:v>
      </x:c>
      <x:c r="H116" s="7" t="n">
        <x:v>45000</x:v>
      </x:c>
      <x:c r="I116" s="8" t="n">
        <x:v>0</x:v>
      </x:c>
      <x:c r="J116" s="7" t="n">
        <x:v>27000</x:v>
      </x:c>
      <x:c r="K116" s="7" t="n">
        <x:v>0</x:v>
      </x:c>
      <x:c r="L116" s="8" t="n">
        <x:v>0</x:v>
      </x:c>
      <x:c r="M116" s="7" t="n">
        <x:f>G116*H116*(1-I116)</x:f>
        <x:v>180000</x:v>
      </x:c>
      <x:c r="N116" s="7" t="n">
        <x:f>G116*J116</x:f>
        <x:v>108000</x:v>
      </x:c>
      <x:c r="O116" s="7" t="n">
        <x:f>M116-N116</x:f>
        <x:v>72000</x:v>
      </x:c>
      <x:c r="P116" s="7" t="n">
        <x:f>M116*L116</x:f>
        <x:v>0</x:v>
      </x:c>
      <x:c r="Q116" s="7" t="n">
        <x:f>O116-K116-P116</x:f>
        <x:v>72000</x:v>
      </x:c>
      <x:c r="R116" s="8" t="n">
        <x:f>IF(M116=0,0,Q116/M116)</x:f>
        <x:v>0.4</x:v>
      </x:c>
    </x:row>
    <x:row r="117">
      <x:c r="A117" s="1" t="str">
        <x:v>S0112</x:v>
      </x:c>
      <x:c r="B117" s="6" t="n">
        <x:v>45714</x:v>
      </x:c>
      <x:c r="C117" s="1" t="n">
        <x:v>2</x:v>
      </x:c>
      <x:c r="D117" s="1" t="str">
        <x:v>Cookware set</x:v>
      </x:c>
      <x:c r="E117" s="1" t="str">
        <x:v>Arusha</x:v>
      </x:c>
      <x:c r="F117" s="1" t="str">
        <x:v>WhatsApp</x:v>
      </x:c>
      <x:c r="G117" s="1" t="n">
        <x:v>4</x:v>
      </x:c>
      <x:c r="H117" s="7" t="n">
        <x:v>160000</x:v>
      </x:c>
      <x:c r="I117" s="8" t="n">
        <x:v>0.05</x:v>
      </x:c>
      <x:c r="J117" s="7" t="n">
        <x:v>95000</x:v>
      </x:c>
      <x:c r="K117" s="7" t="n">
        <x:v>6500</x:v>
      </x:c>
      <x:c r="L117" s="8" t="n">
        <x:v>0</x:v>
      </x:c>
      <x:c r="M117" s="7" t="n">
        <x:f>G117*H117*(1-I117)</x:f>
        <x:v>608000</x:v>
      </x:c>
      <x:c r="N117" s="7" t="n">
        <x:f>G117*J117</x:f>
        <x:v>380000</x:v>
      </x:c>
      <x:c r="O117" s="7" t="n">
        <x:f>M117-N117</x:f>
        <x:v>228000</x:v>
      </x:c>
      <x:c r="P117" s="7" t="n">
        <x:f>M117*L117</x:f>
        <x:v>0</x:v>
      </x:c>
      <x:c r="Q117" s="7" t="n">
        <x:f>O117-K117-P117</x:f>
        <x:v>221500</x:v>
      </x:c>
      <x:c r="R117" s="8" t="n">
        <x:f>IF(M117=0,0,Q117/M117)</x:f>
        <x:v>0.36430921052631576</x:v>
      </x:c>
    </x:row>
    <x:row r="118">
      <x:c r="A118" s="1" t="str">
        <x:v>S0113</x:v>
      </x:c>
      <x:c r="B118" s="6" t="n">
        <x:v>45712</x:v>
      </x:c>
      <x:c r="C118" s="1" t="n">
        <x:v>2</x:v>
      </x:c>
      <x:c r="D118" s="1" t="str">
        <x:v>Thermos</x:v>
      </x:c>
      <x:c r="E118" s="1" t="str">
        <x:v>Dar es Salaam</x:v>
      </x:c>
      <x:c r="F118" s="1" t="str">
        <x:v>Store</x:v>
      </x:c>
      <x:c r="G118" s="1" t="n">
        <x:v>4</x:v>
      </x:c>
      <x:c r="H118" s="7" t="n">
        <x:v>40000</x:v>
      </x:c>
      <x:c r="I118" s="8" t="n">
        <x:v>0</x:v>
      </x:c>
      <x:c r="J118" s="7" t="n">
        <x:v>23000</x:v>
      </x:c>
      <x:c r="K118" s="7" t="n">
        <x:v>0</x:v>
      </x:c>
      <x:c r="L118" s="8" t="n">
        <x:v>0</x:v>
      </x:c>
      <x:c r="M118" s="7" t="n">
        <x:f>G118*H118*(1-I118)</x:f>
        <x:v>160000</x:v>
      </x:c>
      <x:c r="N118" s="7" t="n">
        <x:f>G118*J118</x:f>
        <x:v>92000</x:v>
      </x:c>
      <x:c r="O118" s="7" t="n">
        <x:f>M118-N118</x:f>
        <x:v>68000</x:v>
      </x:c>
      <x:c r="P118" s="7" t="n">
        <x:f>M118*L118</x:f>
        <x:v>0</x:v>
      </x:c>
      <x:c r="Q118" s="7" t="n">
        <x:f>O118-K118-P118</x:f>
        <x:v>68000</x:v>
      </x:c>
      <x:c r="R118" s="8" t="n">
        <x:f>IF(M118=0,0,Q118/M118)</x:f>
        <x:v>0.425</x:v>
      </x:c>
    </x:row>
    <x:row r="119">
      <x:c r="A119" s="1" t="str">
        <x:v>S0114</x:v>
      </x:c>
      <x:c r="B119" s="6" t="n">
        <x:v>45714</x:v>
      </x:c>
      <x:c r="C119" s="1" t="n">
        <x:v>2</x:v>
      </x:c>
      <x:c r="D119" s="1" t="str">
        <x:v>Rice cooker</x:v>
      </x:c>
      <x:c r="E119" s="1" t="str">
        <x:v>Arusha</x:v>
      </x:c>
      <x:c r="F119" s="1" t="str">
        <x:v>Store</x:v>
      </x:c>
      <x:c r="G119" s="1" t="n">
        <x:v>4</x:v>
      </x:c>
      <x:c r="H119" s="7" t="n">
        <x:v>120000</x:v>
      </x:c>
      <x:c r="I119" s="8" t="n">
        <x:v>0</x:v>
      </x:c>
      <x:c r="J119" s="7" t="n">
        <x:v>85000</x:v>
      </x:c>
      <x:c r="K119" s="7" t="n">
        <x:v>0</x:v>
      </x:c>
      <x:c r="L119" s="8" t="n">
        <x:v>0</x:v>
      </x:c>
      <x:c r="M119" s="7" t="n">
        <x:f>G119*H119*(1-I119)</x:f>
        <x:v>480000</x:v>
      </x:c>
      <x:c r="N119" s="7" t="n">
        <x:f>G119*J119</x:f>
        <x:v>340000</x:v>
      </x:c>
      <x:c r="O119" s="7" t="n">
        <x:f>M119-N119</x:f>
        <x:v>140000</x:v>
      </x:c>
      <x:c r="P119" s="7" t="n">
        <x:f>M119*L119</x:f>
        <x:v>0</x:v>
      </x:c>
      <x:c r="Q119" s="7" t="n">
        <x:f>O119-K119-P119</x:f>
        <x:v>140000</x:v>
      </x:c>
      <x:c r="R119" s="8" t="n">
        <x:f>IF(M119=0,0,Q119/M119)</x:f>
        <x:v>0.2916666666666667</x:v>
      </x:c>
    </x:row>
    <x:row r="120">
      <x:c r="A120" s="1" t="str">
        <x:v>S0115</x:v>
      </x:c>
      <x:c r="B120" s="6" t="n">
        <x:v>45715</x:v>
      </x:c>
      <x:c r="C120" s="1" t="n">
        <x:v>2</x:v>
      </x:c>
      <x:c r="D120" s="1" t="str">
        <x:v>Kettle</x:v>
      </x:c>
      <x:c r="E120" s="1" t="str">
        <x:v>Dodoma</x:v>
      </x:c>
      <x:c r="F120" s="1" t="str">
        <x:v>Store</x:v>
      </x:c>
      <x:c r="G120" s="1" t="n">
        <x:v>1</x:v>
      </x:c>
      <x:c r="H120" s="7" t="n">
        <x:v>45000</x:v>
      </x:c>
      <x:c r="I120" s="8" t="n">
        <x:v>0</x:v>
      </x:c>
      <x:c r="J120" s="7" t="n">
        <x:v>27000</x:v>
      </x:c>
      <x:c r="K120" s="7" t="n">
        <x:v>0</x:v>
      </x:c>
      <x:c r="L120" s="8" t="n">
        <x:v>0</x:v>
      </x:c>
      <x:c r="M120" s="7" t="n">
        <x:f>G120*H120*(1-I120)</x:f>
        <x:v>45000</x:v>
      </x:c>
      <x:c r="N120" s="7" t="n">
        <x:f>G120*J120</x:f>
        <x:v>27000</x:v>
      </x:c>
      <x:c r="O120" s="7" t="n">
        <x:f>M120-N120</x:f>
        <x:v>18000</x:v>
      </x:c>
      <x:c r="P120" s="7" t="n">
        <x:f>M120*L120</x:f>
        <x:v>0</x:v>
      </x:c>
      <x:c r="Q120" s="7" t="n">
        <x:f>O120-K120-P120</x:f>
        <x:v>18000</x:v>
      </x:c>
      <x:c r="R120" s="8" t="n">
        <x:f>IF(M120=0,0,Q120/M120)</x:f>
        <x:v>0.4</x:v>
      </x:c>
    </x:row>
    <x:row r="121">
      <x:c r="A121" s="1" t="str">
        <x:v>S0116</x:v>
      </x:c>
      <x:c r="B121" s="6" t="n">
        <x:v>45699</x:v>
      </x:c>
      <x:c r="C121" s="1" t="n">
        <x:v>2</x:v>
      </x:c>
      <x:c r="D121" s="1" t="str">
        <x:v>Thermos</x:v>
      </x:c>
      <x:c r="E121" s="1" t="str">
        <x:v>Mwanza</x:v>
      </x:c>
      <x:c r="F121" s="1" t="str">
        <x:v>WhatsApp</x:v>
      </x:c>
      <x:c r="G121" s="1" t="n">
        <x:v>2</x:v>
      </x:c>
      <x:c r="H121" s="7" t="n">
        <x:v>40000</x:v>
      </x:c>
      <x:c r="I121" s="8" t="n">
        <x:v>0.05</x:v>
      </x:c>
      <x:c r="J121" s="7" t="n">
        <x:v>23000</x:v>
      </x:c>
      <x:c r="K121" s="7" t="n">
        <x:v>6500</x:v>
      </x:c>
      <x:c r="L121" s="8" t="n">
        <x:v>0</x:v>
      </x:c>
      <x:c r="M121" s="7" t="n">
        <x:f>G121*H121*(1-I121)</x:f>
        <x:v>76000</x:v>
      </x:c>
      <x:c r="N121" s="7" t="n">
        <x:f>G121*J121</x:f>
        <x:v>46000</x:v>
      </x:c>
      <x:c r="O121" s="7" t="n">
        <x:f>M121-N121</x:f>
        <x:v>30000</x:v>
      </x:c>
      <x:c r="P121" s="7" t="n">
        <x:f>M121*L121</x:f>
        <x:v>0</x:v>
      </x:c>
      <x:c r="Q121" s="7" t="n">
        <x:f>O121-K121-P121</x:f>
        <x:v>23500</x:v>
      </x:c>
      <x:c r="R121" s="8" t="n">
        <x:f>IF(M121=0,0,Q121/M121)</x:f>
        <x:v>0.3092105263157895</x:v>
      </x:c>
    </x:row>
    <x:row r="122">
      <x:c r="A122" s="1" t="str">
        <x:v>S0117</x:v>
      </x:c>
      <x:c r="B122" s="6" t="n">
        <x:v>45690</x:v>
      </x:c>
      <x:c r="C122" s="1" t="n">
        <x:v>2</x:v>
      </x:c>
      <x:c r="D122" s="1" t="str">
        <x:v>Thermos</x:v>
      </x:c>
      <x:c r="E122" s="1" t="str">
        <x:v>Mwanza</x:v>
      </x:c>
      <x:c r="F122" s="1" t="str">
        <x:v>Marketplace</x:v>
      </x:c>
      <x:c r="G122" s="1" t="n">
        <x:v>1</x:v>
      </x:c>
      <x:c r="H122" s="7" t="n">
        <x:v>40000</x:v>
      </x:c>
      <x:c r="I122" s="8" t="n">
        <x:v>0.15</x:v>
      </x:c>
      <x:c r="J122" s="7" t="n">
        <x:v>23000</x:v>
      </x:c>
      <x:c r="K122" s="7" t="n">
        <x:v>6500</x:v>
      </x:c>
      <x:c r="L122" s="8" t="n">
        <x:v>0.08</x:v>
      </x:c>
      <x:c r="M122" s="7" t="n">
        <x:f>G122*H122*(1-I122)</x:f>
        <x:v>34000</x:v>
      </x:c>
      <x:c r="N122" s="7" t="n">
        <x:f>G122*J122</x:f>
        <x:v>23000</x:v>
      </x:c>
      <x:c r="O122" s="7" t="n">
        <x:f>M122-N122</x:f>
        <x:v>11000</x:v>
      </x:c>
      <x:c r="P122" s="7" t="n">
        <x:f>M122*L122</x:f>
        <x:v>2720</x:v>
      </x:c>
      <x:c r="Q122" s="7" t="n">
        <x:f>O122-K122-P122</x:f>
        <x:v>1780</x:v>
      </x:c>
      <x:c r="R122" s="8" t="n">
        <x:f>IF(M122=0,0,Q122/M122)</x:f>
        <x:v>0.05235294117647059</x:v>
      </x:c>
    </x:row>
    <x:row r="123">
      <x:c r="A123" s="1" t="str">
        <x:v>S0118</x:v>
      </x:c>
      <x:c r="B123" s="6" t="n">
        <x:v>45704</x:v>
      </x:c>
      <x:c r="C123" s="1" t="n">
        <x:v>2</x:v>
      </x:c>
      <x:c r="D123" s="1" t="str">
        <x:v>Storage set</x:v>
      </x:c>
      <x:c r="E123" s="1" t="str">
        <x:v>Arusha</x:v>
      </x:c>
      <x:c r="F123" s="1" t="str">
        <x:v>Store</x:v>
      </x:c>
      <x:c r="G123" s="1" t="n">
        <x:v>4</x:v>
      </x:c>
      <x:c r="H123" s="7" t="n">
        <x:v>35000</x:v>
      </x:c>
      <x:c r="I123" s="8" t="n">
        <x:v>0</x:v>
      </x:c>
      <x:c r="J123" s="7" t="n">
        <x:v>18000</x:v>
      </x:c>
      <x:c r="K123" s="7" t="n">
        <x:v>0</x:v>
      </x:c>
      <x:c r="L123" s="8" t="n">
        <x:v>0</x:v>
      </x:c>
      <x:c r="M123" s="7" t="n">
        <x:f>G123*H123*(1-I123)</x:f>
        <x:v>140000</x:v>
      </x:c>
      <x:c r="N123" s="7" t="n">
        <x:f>G123*J123</x:f>
        <x:v>72000</x:v>
      </x:c>
      <x:c r="O123" s="7" t="n">
        <x:f>M123-N123</x:f>
        <x:v>68000</x:v>
      </x:c>
      <x:c r="P123" s="7" t="n">
        <x:f>M123*L123</x:f>
        <x:v>0</x:v>
      </x:c>
      <x:c r="Q123" s="7" t="n">
        <x:f>O123-K123-P123</x:f>
        <x:v>68000</x:v>
      </x:c>
      <x:c r="R123" s="8" t="n">
        <x:f>IF(M123=0,0,Q123/M123)</x:f>
        <x:v>0.4857142857142857</x:v>
      </x:c>
    </x:row>
    <x:row r="124">
      <x:c r="A124" s="1" t="str">
        <x:v>S0119</x:v>
      </x:c>
      <x:c r="B124" s="6" t="n">
        <x:v>45712</x:v>
      </x:c>
      <x:c r="C124" s="1" t="n">
        <x:v>2</x:v>
      </x:c>
      <x:c r="D124" s="1" t="str">
        <x:v>Kettle</x:v>
      </x:c>
      <x:c r="E124" s="1" t="str">
        <x:v>Dodoma</x:v>
      </x:c>
      <x:c r="F124" s="1" t="str">
        <x:v>Marketplace</x:v>
      </x:c>
      <x:c r="G124" s="1" t="n">
        <x:v>4</x:v>
      </x:c>
      <x:c r="H124" s="7" t="n">
        <x:v>45000</x:v>
      </x:c>
      <x:c r="I124" s="8" t="n">
        <x:v>0.15</x:v>
      </x:c>
      <x:c r="J124" s="7" t="n">
        <x:v>27000</x:v>
      </x:c>
      <x:c r="K124" s="7" t="n">
        <x:v>6500</x:v>
      </x:c>
      <x:c r="L124" s="8" t="n">
        <x:v>0.08</x:v>
      </x:c>
      <x:c r="M124" s="7" t="n">
        <x:f>G124*H124*(1-I124)</x:f>
        <x:v>153000</x:v>
      </x:c>
      <x:c r="N124" s="7" t="n">
        <x:f>G124*J124</x:f>
        <x:v>108000</x:v>
      </x:c>
      <x:c r="O124" s="7" t="n">
        <x:f>M124-N124</x:f>
        <x:v>45000</x:v>
      </x:c>
      <x:c r="P124" s="7" t="n">
        <x:f>M124*L124</x:f>
        <x:v>12240</x:v>
      </x:c>
      <x:c r="Q124" s="7" t="n">
        <x:f>O124-K124-P124</x:f>
        <x:v>26260</x:v>
      </x:c>
      <x:c r="R124" s="8" t="n">
        <x:f>IF(M124=0,0,Q124/M124)</x:f>
        <x:v>0.17163398692810458</x:v>
      </x:c>
    </x:row>
    <x:row r="125">
      <x:c r="A125" s="1" t="str">
        <x:v>S0120</x:v>
      </x:c>
      <x:c r="B125" s="6" t="n">
        <x:v>45709</x:v>
      </x:c>
      <x:c r="C125" s="1" t="n">
        <x:v>2</x:v>
      </x:c>
      <x:c r="D125" s="1" t="str">
        <x:v>Thermos</x:v>
      </x:c>
      <x:c r="E125" s="1" t="str">
        <x:v>Dodoma</x:v>
      </x:c>
      <x:c r="F125" s="1" t="str">
        <x:v>Store</x:v>
      </x:c>
      <x:c r="G125" s="1" t="n">
        <x:v>3</x:v>
      </x:c>
      <x:c r="H125" s="7" t="n">
        <x:v>40000</x:v>
      </x:c>
      <x:c r="I125" s="8" t="n">
        <x:v>0</x:v>
      </x:c>
      <x:c r="J125" s="7" t="n">
        <x:v>23000</x:v>
      </x:c>
      <x:c r="K125" s="7" t="n">
        <x:v>0</x:v>
      </x:c>
      <x:c r="L125" s="8" t="n">
        <x:v>0</x:v>
      </x:c>
      <x:c r="M125" s="7" t="n">
        <x:f>G125*H125*(1-I125)</x:f>
        <x:v>120000</x:v>
      </x:c>
      <x:c r="N125" s="7" t="n">
        <x:f>G125*J125</x:f>
        <x:v>69000</x:v>
      </x:c>
      <x:c r="O125" s="7" t="n">
        <x:f>M125-N125</x:f>
        <x:v>51000</x:v>
      </x:c>
      <x:c r="P125" s="7" t="n">
        <x:f>M125*L125</x:f>
        <x:v>0</x:v>
      </x:c>
      <x:c r="Q125" s="7" t="n">
        <x:f>O125-K125-P125</x:f>
        <x:v>51000</x:v>
      </x:c>
      <x:c r="R125" s="8" t="n">
        <x:f>IF(M125=0,0,Q125/M125)</x:f>
        <x:v>0.425</x:v>
      </x:c>
    </x:row>
    <x:row r="126">
      <x:c r="A126" s="1" t="str">
        <x:v>S0121</x:v>
      </x:c>
      <x:c r="B126" s="6" t="n">
        <x:v>45697</x:v>
      </x:c>
      <x:c r="C126" s="1" t="n">
        <x:v>2</x:v>
      </x:c>
      <x:c r="D126" s="1" t="str">
        <x:v>Rice cooker</x:v>
      </x:c>
      <x:c r="E126" s="1" t="str">
        <x:v>Dar es Salaam</x:v>
      </x:c>
      <x:c r="F126" s="1" t="str">
        <x:v>WhatsApp</x:v>
      </x:c>
      <x:c r="G126" s="1" t="n">
        <x:v>3</x:v>
      </x:c>
      <x:c r="H126" s="7" t="n">
        <x:v>120000</x:v>
      </x:c>
      <x:c r="I126" s="8" t="n">
        <x:v>0</x:v>
      </x:c>
      <x:c r="J126" s="7" t="n">
        <x:v>85000</x:v>
      </x:c>
      <x:c r="K126" s="7" t="n">
        <x:v>3500</x:v>
      </x:c>
      <x:c r="L126" s="8" t="n">
        <x:v>0</x:v>
      </x:c>
      <x:c r="M126" s="7" t="n">
        <x:f>G126*H126*(1-I126)</x:f>
        <x:v>360000</x:v>
      </x:c>
      <x:c r="N126" s="7" t="n">
        <x:f>G126*J126</x:f>
        <x:v>255000</x:v>
      </x:c>
      <x:c r="O126" s="7" t="n">
        <x:f>M126-N126</x:f>
        <x:v>105000</x:v>
      </x:c>
      <x:c r="P126" s="7" t="n">
        <x:f>M126*L126</x:f>
        <x:v>0</x:v>
      </x:c>
      <x:c r="Q126" s="7" t="n">
        <x:f>O126-K126-P126</x:f>
        <x:v>101500</x:v>
      </x:c>
      <x:c r="R126" s="8" t="n">
        <x:f>IF(M126=0,0,Q126/M126)</x:f>
        <x:v>0.28194444444444444</x:v>
      </x:c>
    </x:row>
    <x:row r="127">
      <x:c r="A127" s="1" t="str">
        <x:v>S0122</x:v>
      </x:c>
      <x:c r="B127" s="6" t="n">
        <x:v>45694</x:v>
      </x:c>
      <x:c r="C127" s="1" t="n">
        <x:v>2</x:v>
      </x:c>
      <x:c r="D127" s="1" t="str">
        <x:v>Cookware set</x:v>
      </x:c>
      <x:c r="E127" s="1" t="str">
        <x:v>Mwanza</x:v>
      </x:c>
      <x:c r="F127" s="1" t="str">
        <x:v>WhatsApp</x:v>
      </x:c>
      <x:c r="G127" s="1" t="n">
        <x:v>1</x:v>
      </x:c>
      <x:c r="H127" s="7" t="n">
        <x:v>160000</x:v>
      </x:c>
      <x:c r="I127" s="8" t="n">
        <x:v>0</x:v>
      </x:c>
      <x:c r="J127" s="7" t="n">
        <x:v>95000</x:v>
      </x:c>
      <x:c r="K127" s="7" t="n">
        <x:v>6500</x:v>
      </x:c>
      <x:c r="L127" s="8" t="n">
        <x:v>0</x:v>
      </x:c>
      <x:c r="M127" s="7" t="n">
        <x:f>G127*H127*(1-I127)</x:f>
        <x:v>160000</x:v>
      </x:c>
      <x:c r="N127" s="7" t="n">
        <x:f>G127*J127</x:f>
        <x:v>95000</x:v>
      </x:c>
      <x:c r="O127" s="7" t="n">
        <x:f>M127-N127</x:f>
        <x:v>65000</x:v>
      </x:c>
      <x:c r="P127" s="7" t="n">
        <x:f>M127*L127</x:f>
        <x:v>0</x:v>
      </x:c>
      <x:c r="Q127" s="7" t="n">
        <x:f>O127-K127-P127</x:f>
        <x:v>58500</x:v>
      </x:c>
      <x:c r="R127" s="8" t="n">
        <x:f>IF(M127=0,0,Q127/M127)</x:f>
        <x:v>0.365625</x:v>
      </x:c>
    </x:row>
    <x:row r="128">
      <x:c r="A128" s="1" t="str">
        <x:v>S0123</x:v>
      </x:c>
      <x:c r="B128" s="6" t="n">
        <x:v>45715</x:v>
      </x:c>
      <x:c r="C128" s="1" t="n">
        <x:v>2</x:v>
      </x:c>
      <x:c r="D128" s="1" t="str">
        <x:v>Thermos</x:v>
      </x:c>
      <x:c r="E128" s="1" t="str">
        <x:v>Dodoma</x:v>
      </x:c>
      <x:c r="F128" s="1" t="str">
        <x:v>Marketplace</x:v>
      </x:c>
      <x:c r="G128" s="1" t="n">
        <x:v>3</x:v>
      </x:c>
      <x:c r="H128" s="7" t="n">
        <x:v>40000</x:v>
      </x:c>
      <x:c r="I128" s="8" t="n">
        <x:v>0.15</x:v>
      </x:c>
      <x:c r="J128" s="7" t="n">
        <x:v>23000</x:v>
      </x:c>
      <x:c r="K128" s="7" t="n">
        <x:v>6500</x:v>
      </x:c>
      <x:c r="L128" s="8" t="n">
        <x:v>0.08</x:v>
      </x:c>
      <x:c r="M128" s="7" t="n">
        <x:f>G128*H128*(1-I128)</x:f>
        <x:v>102000</x:v>
      </x:c>
      <x:c r="N128" s="7" t="n">
        <x:f>G128*J128</x:f>
        <x:v>69000</x:v>
      </x:c>
      <x:c r="O128" s="7" t="n">
        <x:f>M128-N128</x:f>
        <x:v>33000</x:v>
      </x:c>
      <x:c r="P128" s="7" t="n">
        <x:f>M128*L128</x:f>
        <x:v>8160</x:v>
      </x:c>
      <x:c r="Q128" s="7" t="n">
        <x:f>O128-K128-P128</x:f>
        <x:v>18340</x:v>
      </x:c>
      <x:c r="R128" s="8" t="n">
        <x:f>IF(M128=0,0,Q128/M128)</x:f>
        <x:v>0.17980392156862746</x:v>
      </x:c>
    </x:row>
    <x:row r="129">
      <x:c r="A129" s="1" t="str">
        <x:v>S0124</x:v>
      </x:c>
      <x:c r="B129" s="6" t="n">
        <x:v>45696</x:v>
      </x:c>
      <x:c r="C129" s="1" t="n">
        <x:v>2</x:v>
      </x:c>
      <x:c r="D129" s="1" t="str">
        <x:v>Rice cooker</x:v>
      </x:c>
      <x:c r="E129" s="1" t="str">
        <x:v>Mwanza</x:v>
      </x:c>
      <x:c r="F129" s="1" t="str">
        <x:v>Marketplace</x:v>
      </x:c>
      <x:c r="G129" s="1" t="n">
        <x:v>3</x:v>
      </x:c>
      <x:c r="H129" s="7" t="n">
        <x:v>120000</x:v>
      </x:c>
      <x:c r="I129" s="8" t="n">
        <x:v>0.15</x:v>
      </x:c>
      <x:c r="J129" s="7" t="n">
        <x:v>85000</x:v>
      </x:c>
      <x:c r="K129" s="7" t="n">
        <x:v>6500</x:v>
      </x:c>
      <x:c r="L129" s="8" t="n">
        <x:v>0.08</x:v>
      </x:c>
      <x:c r="M129" s="7" t="n">
        <x:f>G129*H129*(1-I129)</x:f>
        <x:v>306000</x:v>
      </x:c>
      <x:c r="N129" s="7" t="n">
        <x:f>G129*J129</x:f>
        <x:v>255000</x:v>
      </x:c>
      <x:c r="O129" s="7" t="n">
        <x:f>M129-N129</x:f>
        <x:v>51000</x:v>
      </x:c>
      <x:c r="P129" s="7" t="n">
        <x:f>M129*L129</x:f>
        <x:v>24480</x:v>
      </x:c>
      <x:c r="Q129" s="7" t="n">
        <x:f>O129-K129-P129</x:f>
        <x:v>20020</x:v>
      </x:c>
      <x:c r="R129" s="8" t="n">
        <x:f>IF(M129=0,0,Q129/M129)</x:f>
        <x:v>0.06542483660130718</x:v>
      </x:c>
    </x:row>
    <x:row r="130">
      <x:c r="A130" s="1" t="str">
        <x:v>S0125</x:v>
      </x:c>
      <x:c r="B130" s="6" t="n">
        <x:v>45703</x:v>
      </x:c>
      <x:c r="C130" s="1" t="n">
        <x:v>2</x:v>
      </x:c>
      <x:c r="D130" s="1" t="str">
        <x:v>Thermos</x:v>
      </x:c>
      <x:c r="E130" s="1" t="str">
        <x:v>Dodoma</x:v>
      </x:c>
      <x:c r="F130" s="1" t="str">
        <x:v>Store</x:v>
      </x:c>
      <x:c r="G130" s="1" t="n">
        <x:v>2</x:v>
      </x:c>
      <x:c r="H130" s="7" t="n">
        <x:v>40000</x:v>
      </x:c>
      <x:c r="I130" s="8" t="n">
        <x:v>0.05</x:v>
      </x:c>
      <x:c r="J130" s="7" t="n">
        <x:v>23000</x:v>
      </x:c>
      <x:c r="K130" s="7" t="n">
        <x:v>0</x:v>
      </x:c>
      <x:c r="L130" s="8" t="n">
        <x:v>0</x:v>
      </x:c>
      <x:c r="M130" s="7" t="n">
        <x:f>G130*H130*(1-I130)</x:f>
        <x:v>76000</x:v>
      </x:c>
      <x:c r="N130" s="7" t="n">
        <x:f>G130*J130</x:f>
        <x:v>46000</x:v>
      </x:c>
      <x:c r="O130" s="7" t="n">
        <x:f>M130-N130</x:f>
        <x:v>30000</x:v>
      </x:c>
      <x:c r="P130" s="7" t="n">
        <x:f>M130*L130</x:f>
        <x:v>0</x:v>
      </x:c>
      <x:c r="Q130" s="7" t="n">
        <x:f>O130-K130-P130</x:f>
        <x:v>30000</x:v>
      </x:c>
      <x:c r="R130" s="8" t="n">
        <x:f>IF(M130=0,0,Q130/M130)</x:f>
        <x:v>0.39473684210526316</x:v>
      </x:c>
    </x:row>
    <x:row r="131">
      <x:c r="A131" s="1" t="str">
        <x:v>S0126</x:v>
      </x:c>
      <x:c r="B131" s="6" t="n">
        <x:v>45701</x:v>
      </x:c>
      <x:c r="C131" s="1" t="n">
        <x:v>2</x:v>
      </x:c>
      <x:c r="D131" s="1" t="str">
        <x:v>Storage set</x:v>
      </x:c>
      <x:c r="E131" s="1" t="str">
        <x:v>Arusha</x:v>
      </x:c>
      <x:c r="F131" s="1" t="str">
        <x:v>Marketplace</x:v>
      </x:c>
      <x:c r="G131" s="1" t="n">
        <x:v>4</x:v>
      </x:c>
      <x:c r="H131" s="7" t="n">
        <x:v>35000</x:v>
      </x:c>
      <x:c r="I131" s="8" t="n">
        <x:v>0.15</x:v>
      </x:c>
      <x:c r="J131" s="7" t="n">
        <x:v>18000</x:v>
      </x:c>
      <x:c r="K131" s="7" t="n">
        <x:v>6500</x:v>
      </x:c>
      <x:c r="L131" s="8" t="n">
        <x:v>0.08</x:v>
      </x:c>
      <x:c r="M131" s="7" t="n">
        <x:f>G131*H131*(1-I131)</x:f>
        <x:v>119000</x:v>
      </x:c>
      <x:c r="N131" s="7" t="n">
        <x:f>G131*J131</x:f>
        <x:v>72000</x:v>
      </x:c>
      <x:c r="O131" s="7" t="n">
        <x:f>M131-N131</x:f>
        <x:v>47000</x:v>
      </x:c>
      <x:c r="P131" s="7" t="n">
        <x:f>M131*L131</x:f>
        <x:v>9520</x:v>
      </x:c>
      <x:c r="Q131" s="7" t="n">
        <x:f>O131-K131-P131</x:f>
        <x:v>30980</x:v>
      </x:c>
      <x:c r="R131" s="8" t="n">
        <x:f>IF(M131=0,0,Q131/M131)</x:f>
        <x:v>0.2603361344537815</x:v>
      </x:c>
    </x:row>
    <x:row r="132">
      <x:c r="A132" s="1" t="str">
        <x:v>S0127</x:v>
      </x:c>
      <x:c r="B132" s="6" t="n">
        <x:v>45698</x:v>
      </x:c>
      <x:c r="C132" s="1" t="n">
        <x:v>2</x:v>
      </x:c>
      <x:c r="D132" s="1" t="str">
        <x:v>Rice cooker</x:v>
      </x:c>
      <x:c r="E132" s="1" t="str">
        <x:v>Arusha</x:v>
      </x:c>
      <x:c r="F132" s="1" t="str">
        <x:v>Marketplace</x:v>
      </x:c>
      <x:c r="G132" s="1" t="n">
        <x:v>4</x:v>
      </x:c>
      <x:c r="H132" s="7" t="n">
        <x:v>120000</x:v>
      </x:c>
      <x:c r="I132" s="8" t="n">
        <x:v>0.15</x:v>
      </x:c>
      <x:c r="J132" s="7" t="n">
        <x:v>85000</x:v>
      </x:c>
      <x:c r="K132" s="7" t="n">
        <x:v>6500</x:v>
      </x:c>
      <x:c r="L132" s="8" t="n">
        <x:v>0.08</x:v>
      </x:c>
      <x:c r="M132" s="7" t="n">
        <x:f>G132*H132*(1-I132)</x:f>
        <x:v>408000</x:v>
      </x:c>
      <x:c r="N132" s="7" t="n">
        <x:f>G132*J132</x:f>
        <x:v>340000</x:v>
      </x:c>
      <x:c r="O132" s="7" t="n">
        <x:f>M132-N132</x:f>
        <x:v>68000</x:v>
      </x:c>
      <x:c r="P132" s="7" t="n">
        <x:f>M132*L132</x:f>
        <x:v>32640</x:v>
      </x:c>
      <x:c r="Q132" s="7" t="n">
        <x:f>O132-K132-P132</x:f>
        <x:v>28860</x:v>
      </x:c>
      <x:c r="R132" s="8" t="n">
        <x:f>IF(M132=0,0,Q132/M132)</x:f>
        <x:v>0.07073529411764706</x:v>
      </x:c>
    </x:row>
    <x:row r="133">
      <x:c r="A133" s="1" t="str">
        <x:v>S0128</x:v>
      </x:c>
      <x:c r="B133" s="6" t="n">
        <x:v>45716</x:v>
      </x:c>
      <x:c r="C133" s="1" t="n">
        <x:v>2</x:v>
      </x:c>
      <x:c r="D133" s="1" t="str">
        <x:v>Cookware set</x:v>
      </x:c>
      <x:c r="E133" s="1" t="str">
        <x:v>Mwanza</x:v>
      </x:c>
      <x:c r="F133" s="1" t="str">
        <x:v>WhatsApp</x:v>
      </x:c>
      <x:c r="G133" s="1" t="n">
        <x:v>4</x:v>
      </x:c>
      <x:c r="H133" s="7" t="n">
        <x:v>160000</x:v>
      </x:c>
      <x:c r="I133" s="8" t="n">
        <x:v>0.05</x:v>
      </x:c>
      <x:c r="J133" s="7" t="n">
        <x:v>95000</x:v>
      </x:c>
      <x:c r="K133" s="7" t="n">
        <x:v>6500</x:v>
      </x:c>
      <x:c r="L133" s="8" t="n">
        <x:v>0</x:v>
      </x:c>
      <x:c r="M133" s="7" t="n">
        <x:f>G133*H133*(1-I133)</x:f>
        <x:v>608000</x:v>
      </x:c>
      <x:c r="N133" s="7" t="n">
        <x:f>G133*J133</x:f>
        <x:v>380000</x:v>
      </x:c>
      <x:c r="O133" s="7" t="n">
        <x:f>M133-N133</x:f>
        <x:v>228000</x:v>
      </x:c>
      <x:c r="P133" s="7" t="n">
        <x:f>M133*L133</x:f>
        <x:v>0</x:v>
      </x:c>
      <x:c r="Q133" s="7" t="n">
        <x:f>O133-K133-P133</x:f>
        <x:v>221500</x:v>
      </x:c>
      <x:c r="R133" s="8" t="n">
        <x:f>IF(M133=0,0,Q133/M133)</x:f>
        <x:v>0.36430921052631576</x:v>
      </x:c>
    </x:row>
    <x:row r="134">
      <x:c r="A134" s="1" t="str">
        <x:v>S0129</x:v>
      </x:c>
      <x:c r="B134" s="6" t="n">
        <x:v>45702</x:v>
      </x:c>
      <x:c r="C134" s="1" t="n">
        <x:v>2</x:v>
      </x:c>
      <x:c r="D134" s="1" t="str">
        <x:v>Rice cooker</x:v>
      </x:c>
      <x:c r="E134" s="1" t="str">
        <x:v>Arusha</x:v>
      </x:c>
      <x:c r="F134" s="1" t="str">
        <x:v>Store</x:v>
      </x:c>
      <x:c r="G134" s="1" t="n">
        <x:v>4</x:v>
      </x:c>
      <x:c r="H134" s="7" t="n">
        <x:v>120000</x:v>
      </x:c>
      <x:c r="I134" s="8" t="n">
        <x:v>0</x:v>
      </x:c>
      <x:c r="J134" s="7" t="n">
        <x:v>85000</x:v>
      </x:c>
      <x:c r="K134" s="7" t="n">
        <x:v>0</x:v>
      </x:c>
      <x:c r="L134" s="8" t="n">
        <x:v>0</x:v>
      </x:c>
      <x:c r="M134" s="7" t="n">
        <x:f>G134*H134*(1-I134)</x:f>
        <x:v>480000</x:v>
      </x:c>
      <x:c r="N134" s="7" t="n">
        <x:f>G134*J134</x:f>
        <x:v>340000</x:v>
      </x:c>
      <x:c r="O134" s="7" t="n">
        <x:f>M134-N134</x:f>
        <x:v>140000</x:v>
      </x:c>
      <x:c r="P134" s="7" t="n">
        <x:f>M134*L134</x:f>
        <x:v>0</x:v>
      </x:c>
      <x:c r="Q134" s="7" t="n">
        <x:f>O134-K134-P134</x:f>
        <x:v>140000</x:v>
      </x:c>
      <x:c r="R134" s="8" t="n">
        <x:f>IF(M134=0,0,Q134/M134)</x:f>
        <x:v>0.2916666666666667</x:v>
      </x:c>
    </x:row>
    <x:row r="135">
      <x:c r="A135" s="1" t="str">
        <x:v>S0130</x:v>
      </x:c>
      <x:c r="B135" s="6" t="n">
        <x:v>45705</x:v>
      </x:c>
      <x:c r="C135" s="1" t="n">
        <x:v>2</x:v>
      </x:c>
      <x:c r="D135" s="1" t="str">
        <x:v>Cookware set</x:v>
      </x:c>
      <x:c r="E135" s="1" t="str">
        <x:v>Mwanza</x:v>
      </x:c>
      <x:c r="F135" s="1" t="str">
        <x:v>Store</x:v>
      </x:c>
      <x:c r="G135" s="1" t="n">
        <x:v>2</x:v>
      </x:c>
      <x:c r="H135" s="7" t="n">
        <x:v>160000</x:v>
      </x:c>
      <x:c r="I135" s="8" t="n">
        <x:v>0</x:v>
      </x:c>
      <x:c r="J135" s="7" t="n">
        <x:v>95000</x:v>
      </x:c>
      <x:c r="K135" s="7" t="n">
        <x:v>0</x:v>
      </x:c>
      <x:c r="L135" s="8" t="n">
        <x:v>0</x:v>
      </x:c>
      <x:c r="M135" s="7" t="n">
        <x:f>G135*H135*(1-I135)</x:f>
        <x:v>320000</x:v>
      </x:c>
      <x:c r="N135" s="7" t="n">
        <x:f>G135*J135</x:f>
        <x:v>190000</x:v>
      </x:c>
      <x:c r="O135" s="7" t="n">
        <x:f>M135-N135</x:f>
        <x:v>130000</x:v>
      </x:c>
      <x:c r="P135" s="7" t="n">
        <x:f>M135*L135</x:f>
        <x:v>0</x:v>
      </x:c>
      <x:c r="Q135" s="7" t="n">
        <x:f>O135-K135-P135</x:f>
        <x:v>130000</x:v>
      </x:c>
      <x:c r="R135" s="8" t="n">
        <x:f>IF(M135=0,0,Q135/M135)</x:f>
        <x:v>0.40625</x:v>
      </x:c>
    </x:row>
    <x:row r="136">
      <x:c r="A136" s="1" t="str">
        <x:v>S0131</x:v>
      </x:c>
      <x:c r="B136" s="6" t="n">
        <x:v>45698</x:v>
      </x:c>
      <x:c r="C136" s="1" t="n">
        <x:v>2</x:v>
      </x:c>
      <x:c r="D136" s="1" t="str">
        <x:v>Rice cooker</x:v>
      </x:c>
      <x:c r="E136" s="1" t="str">
        <x:v>Arusha</x:v>
      </x:c>
      <x:c r="F136" s="1" t="str">
        <x:v>WhatsApp</x:v>
      </x:c>
      <x:c r="G136" s="1" t="n">
        <x:v>1</x:v>
      </x:c>
      <x:c r="H136" s="7" t="n">
        <x:v>120000</x:v>
      </x:c>
      <x:c r="I136" s="8" t="n">
        <x:v>0</x:v>
      </x:c>
      <x:c r="J136" s="7" t="n">
        <x:v>85000</x:v>
      </x:c>
      <x:c r="K136" s="7" t="n">
        <x:v>6500</x:v>
      </x:c>
      <x:c r="L136" s="8" t="n">
        <x:v>0</x:v>
      </x:c>
      <x:c r="M136" s="7" t="n">
        <x:f>G136*H136*(1-I136)</x:f>
        <x:v>120000</x:v>
      </x:c>
      <x:c r="N136" s="7" t="n">
        <x:f>G136*J136</x:f>
        <x:v>85000</x:v>
      </x:c>
      <x:c r="O136" s="7" t="n">
        <x:f>M136-N136</x:f>
        <x:v>35000</x:v>
      </x:c>
      <x:c r="P136" s="7" t="n">
        <x:f>M136*L136</x:f>
        <x:v>0</x:v>
      </x:c>
      <x:c r="Q136" s="7" t="n">
        <x:f>O136-K136-P136</x:f>
        <x:v>28500</x:v>
      </x:c>
      <x:c r="R136" s="8" t="n">
        <x:f>IF(M136=0,0,Q136/M136)</x:f>
        <x:v>0.2375</x:v>
      </x:c>
    </x:row>
    <x:row r="137">
      <x:c r="A137" s="1" t="str">
        <x:v>S0132</x:v>
      </x:c>
      <x:c r="B137" s="6" t="n">
        <x:v>45689</x:v>
      </x:c>
      <x:c r="C137" s="1" t="n">
        <x:v>2</x:v>
      </x:c>
      <x:c r="D137" s="1" t="str">
        <x:v>Blender</x:v>
      </x:c>
      <x:c r="E137" s="1" t="str">
        <x:v>Dodoma</x:v>
      </x:c>
      <x:c r="F137" s="1" t="str">
        <x:v>WhatsApp</x:v>
      </x:c>
      <x:c r="G137" s="1" t="n">
        <x:v>3</x:v>
      </x:c>
      <x:c r="H137" s="7" t="n">
        <x:v>95000</x:v>
      </x:c>
      <x:c r="I137" s="8" t="n">
        <x:v>0.05</x:v>
      </x:c>
      <x:c r="J137" s="7" t="n">
        <x:v>65000</x:v>
      </x:c>
      <x:c r="K137" s="7" t="n">
        <x:v>6500</x:v>
      </x:c>
      <x:c r="L137" s="8" t="n">
        <x:v>0</x:v>
      </x:c>
      <x:c r="M137" s="7" t="n">
        <x:f>G137*H137*(1-I137)</x:f>
        <x:v>270750</x:v>
      </x:c>
      <x:c r="N137" s="7" t="n">
        <x:f>G137*J137</x:f>
        <x:v>195000</x:v>
      </x:c>
      <x:c r="O137" s="7" t="n">
        <x:f>M137-N137</x:f>
        <x:v>75750</x:v>
      </x:c>
      <x:c r="P137" s="7" t="n">
        <x:f>M137*L137</x:f>
        <x:v>0</x:v>
      </x:c>
      <x:c r="Q137" s="7" t="n">
        <x:f>O137-K137-P137</x:f>
        <x:v>69250</x:v>
      </x:c>
      <x:c r="R137" s="8" t="n">
        <x:f>IF(M137=0,0,Q137/M137)</x:f>
        <x:v>0.25577100646352724</x:v>
      </x:c>
    </x:row>
    <x:row r="138">
      <x:c r="A138" s="1" t="str">
        <x:v>S0133</x:v>
      </x:c>
      <x:c r="B138" s="6" t="n">
        <x:v>45702</x:v>
      </x:c>
      <x:c r="C138" s="1" t="n">
        <x:v>2</x:v>
      </x:c>
      <x:c r="D138" s="1" t="str">
        <x:v>Rice cooker</x:v>
      </x:c>
      <x:c r="E138" s="1" t="str">
        <x:v>Dar es Salaam</x:v>
      </x:c>
      <x:c r="F138" s="1" t="str">
        <x:v>WhatsApp</x:v>
      </x:c>
      <x:c r="G138" s="1" t="n">
        <x:v>2</x:v>
      </x:c>
      <x:c r="H138" s="7" t="n">
        <x:v>120000</x:v>
      </x:c>
      <x:c r="I138" s="8" t="n">
        <x:v>0.05</x:v>
      </x:c>
      <x:c r="J138" s="7" t="n">
        <x:v>85000</x:v>
      </x:c>
      <x:c r="K138" s="7" t="n">
        <x:v>3500</x:v>
      </x:c>
      <x:c r="L138" s="8" t="n">
        <x:v>0</x:v>
      </x:c>
      <x:c r="M138" s="7" t="n">
        <x:f>G138*H138*(1-I138)</x:f>
        <x:v>228000</x:v>
      </x:c>
      <x:c r="N138" s="7" t="n">
        <x:f>G138*J138</x:f>
        <x:v>170000</x:v>
      </x:c>
      <x:c r="O138" s="7" t="n">
        <x:f>M138-N138</x:f>
        <x:v>58000</x:v>
      </x:c>
      <x:c r="P138" s="7" t="n">
        <x:f>M138*L138</x:f>
        <x:v>0</x:v>
      </x:c>
      <x:c r="Q138" s="7" t="n">
        <x:f>O138-K138-P138</x:f>
        <x:v>54500</x:v>
      </x:c>
      <x:c r="R138" s="8" t="n">
        <x:f>IF(M138=0,0,Q138/M138)</x:f>
        <x:v>0.23903508771929824</x:v>
      </x:c>
    </x:row>
    <x:row r="139">
      <x:c r="A139" s="1" t="str">
        <x:v>S0134</x:v>
      </x:c>
      <x:c r="B139" s="6" t="n">
        <x:v>45691</x:v>
      </x:c>
      <x:c r="C139" s="1" t="n">
        <x:v>2</x:v>
      </x:c>
      <x:c r="D139" s="1" t="str">
        <x:v>Rice cooker</x:v>
      </x:c>
      <x:c r="E139" s="1" t="str">
        <x:v>Mwanza</x:v>
      </x:c>
      <x:c r="F139" s="1" t="str">
        <x:v>Store</x:v>
      </x:c>
      <x:c r="G139" s="1" t="n">
        <x:v>2</x:v>
      </x:c>
      <x:c r="H139" s="7" t="n">
        <x:v>120000</x:v>
      </x:c>
      <x:c r="I139" s="8" t="n">
        <x:v>0</x:v>
      </x:c>
      <x:c r="J139" s="7" t="n">
        <x:v>85000</x:v>
      </x:c>
      <x:c r="K139" s="7" t="n">
        <x:v>0</x:v>
      </x:c>
      <x:c r="L139" s="8" t="n">
        <x:v>0</x:v>
      </x:c>
      <x:c r="M139" s="7" t="n">
        <x:f>G139*H139*(1-I139)</x:f>
        <x:v>240000</x:v>
      </x:c>
      <x:c r="N139" s="7" t="n">
        <x:f>G139*J139</x:f>
        <x:v>170000</x:v>
      </x:c>
      <x:c r="O139" s="7" t="n">
        <x:f>M139-N139</x:f>
        <x:v>70000</x:v>
      </x:c>
      <x:c r="P139" s="7" t="n">
        <x:f>M139*L139</x:f>
        <x:v>0</x:v>
      </x:c>
      <x:c r="Q139" s="7" t="n">
        <x:f>O139-K139-P139</x:f>
        <x:v>70000</x:v>
      </x:c>
      <x:c r="R139" s="8" t="n">
        <x:f>IF(M139=0,0,Q139/M139)</x:f>
        <x:v>0.2916666666666667</x:v>
      </x:c>
    </x:row>
    <x:row r="140">
      <x:c r="A140" s="1" t="str">
        <x:v>S0135</x:v>
      </x:c>
      <x:c r="B140" s="6" t="n">
        <x:v>45694</x:v>
      </x:c>
      <x:c r="C140" s="1" t="n">
        <x:v>2</x:v>
      </x:c>
      <x:c r="D140" s="1" t="str">
        <x:v>Cookware set</x:v>
      </x:c>
      <x:c r="E140" s="1" t="str">
        <x:v>Dar es Salaam</x:v>
      </x:c>
      <x:c r="F140" s="1" t="str">
        <x:v>Store</x:v>
      </x:c>
      <x:c r="G140" s="1" t="n">
        <x:v>4</x:v>
      </x:c>
      <x:c r="H140" s="7" t="n">
        <x:v>160000</x:v>
      </x:c>
      <x:c r="I140" s="8" t="n">
        <x:v>0.05</x:v>
      </x:c>
      <x:c r="J140" s="7" t="n">
        <x:v>95000</x:v>
      </x:c>
      <x:c r="K140" s="7" t="n">
        <x:v>0</x:v>
      </x:c>
      <x:c r="L140" s="8" t="n">
        <x:v>0</x:v>
      </x:c>
      <x:c r="M140" s="7" t="n">
        <x:f>G140*H140*(1-I140)</x:f>
        <x:v>608000</x:v>
      </x:c>
      <x:c r="N140" s="7" t="n">
        <x:f>G140*J140</x:f>
        <x:v>380000</x:v>
      </x:c>
      <x:c r="O140" s="7" t="n">
        <x:f>M140-N140</x:f>
        <x:v>228000</x:v>
      </x:c>
      <x:c r="P140" s="7" t="n">
        <x:f>M140*L140</x:f>
        <x:v>0</x:v>
      </x:c>
      <x:c r="Q140" s="7" t="n">
        <x:f>O140-K140-P140</x:f>
        <x:v>228000</x:v>
      </x:c>
      <x:c r="R140" s="8" t="n">
        <x:f>IF(M140=0,0,Q140/M140)</x:f>
        <x:v>0.375</x:v>
      </x:c>
    </x:row>
    <x:row r="141">
      <x:c r="A141" s="1" t="str">
        <x:v>S0136</x:v>
      </x:c>
      <x:c r="B141" s="6" t="n">
        <x:v>45713</x:v>
      </x:c>
      <x:c r="C141" s="1" t="n">
        <x:v>2</x:v>
      </x:c>
      <x:c r="D141" s="1" t="str">
        <x:v>Cookware set</x:v>
      </x:c>
      <x:c r="E141" s="1" t="str">
        <x:v>Arusha</x:v>
      </x:c>
      <x:c r="F141" s="1" t="str">
        <x:v>WhatsApp</x:v>
      </x:c>
      <x:c r="G141" s="1" t="n">
        <x:v>2</x:v>
      </x:c>
      <x:c r="H141" s="7" t="n">
        <x:v>160000</x:v>
      </x:c>
      <x:c r="I141" s="8" t="n">
        <x:v>0</x:v>
      </x:c>
      <x:c r="J141" s="7" t="n">
        <x:v>95000</x:v>
      </x:c>
      <x:c r="K141" s="7" t="n">
        <x:v>6500</x:v>
      </x:c>
      <x:c r="L141" s="8" t="n">
        <x:v>0</x:v>
      </x:c>
      <x:c r="M141" s="7" t="n">
        <x:f>G141*H141*(1-I141)</x:f>
        <x:v>320000</x:v>
      </x:c>
      <x:c r="N141" s="7" t="n">
        <x:f>G141*J141</x:f>
        <x:v>190000</x:v>
      </x:c>
      <x:c r="O141" s="7" t="n">
        <x:f>M141-N141</x:f>
        <x:v>130000</x:v>
      </x:c>
      <x:c r="P141" s="7" t="n">
        <x:f>M141*L141</x:f>
        <x:v>0</x:v>
      </x:c>
      <x:c r="Q141" s="7" t="n">
        <x:f>O141-K141-P141</x:f>
        <x:v>123500</x:v>
      </x:c>
      <x:c r="R141" s="8" t="n">
        <x:f>IF(M141=0,0,Q141/M141)</x:f>
        <x:v>0.3859375</x:v>
      </x:c>
    </x:row>
    <x:row r="142">
      <x:c r="A142" s="1" t="str">
        <x:v>S0137</x:v>
      </x:c>
      <x:c r="B142" s="6" t="n">
        <x:v>45692</x:v>
      </x:c>
      <x:c r="C142" s="1" t="n">
        <x:v>2</x:v>
      </x:c>
      <x:c r="D142" s="1" t="str">
        <x:v>Cookware set</x:v>
      </x:c>
      <x:c r="E142" s="1" t="str">
        <x:v>Mwanza</x:v>
      </x:c>
      <x:c r="F142" s="1" t="str">
        <x:v>Marketplace</x:v>
      </x:c>
      <x:c r="G142" s="1" t="n">
        <x:v>4</x:v>
      </x:c>
      <x:c r="H142" s="7" t="n">
        <x:v>160000</x:v>
      </x:c>
      <x:c r="I142" s="8" t="n">
        <x:v>0.15</x:v>
      </x:c>
      <x:c r="J142" s="7" t="n">
        <x:v>95000</x:v>
      </x:c>
      <x:c r="K142" s="7" t="n">
        <x:v>6500</x:v>
      </x:c>
      <x:c r="L142" s="8" t="n">
        <x:v>0.08</x:v>
      </x:c>
      <x:c r="M142" s="7" t="n">
        <x:f>G142*H142*(1-I142)</x:f>
        <x:v>544000</x:v>
      </x:c>
      <x:c r="N142" s="7" t="n">
        <x:f>G142*J142</x:f>
        <x:v>380000</x:v>
      </x:c>
      <x:c r="O142" s="7" t="n">
        <x:f>M142-N142</x:f>
        <x:v>164000</x:v>
      </x:c>
      <x:c r="P142" s="7" t="n">
        <x:f>M142*L142</x:f>
        <x:v>43520</x:v>
      </x:c>
      <x:c r="Q142" s="7" t="n">
        <x:f>O142-K142-P142</x:f>
        <x:v>113980</x:v>
      </x:c>
      <x:c r="R142" s="8" t="n">
        <x:f>IF(M142=0,0,Q142/M142)</x:f>
        <x:v>0.20952205882352942</x:v>
      </x:c>
    </x:row>
    <x:row r="143">
      <x:c r="A143" s="1" t="str">
        <x:v>S0138</x:v>
      </x:c>
      <x:c r="B143" s="6" t="n">
        <x:v>45711</x:v>
      </x:c>
      <x:c r="C143" s="1" t="n">
        <x:v>2</x:v>
      </x:c>
      <x:c r="D143" s="1" t="str">
        <x:v>Blender</x:v>
      </x:c>
      <x:c r="E143" s="1" t="str">
        <x:v>Dodoma</x:v>
      </x:c>
      <x:c r="F143" s="1" t="str">
        <x:v>Store</x:v>
      </x:c>
      <x:c r="G143" s="1" t="n">
        <x:v>1</x:v>
      </x:c>
      <x:c r="H143" s="7" t="n">
        <x:v>95000</x:v>
      </x:c>
      <x:c r="I143" s="8" t="n">
        <x:v>0</x:v>
      </x:c>
      <x:c r="J143" s="7" t="n">
        <x:v>65000</x:v>
      </x:c>
      <x:c r="K143" s="7" t="n">
        <x:v>0</x:v>
      </x:c>
      <x:c r="L143" s="8" t="n">
        <x:v>0</x:v>
      </x:c>
      <x:c r="M143" s="7" t="n">
        <x:f>G143*H143*(1-I143)</x:f>
        <x:v>95000</x:v>
      </x:c>
      <x:c r="N143" s="7" t="n">
        <x:f>G143*J143</x:f>
        <x:v>65000</x:v>
      </x:c>
      <x:c r="O143" s="7" t="n">
        <x:f>M143-N143</x:f>
        <x:v>30000</x:v>
      </x:c>
      <x:c r="P143" s="7" t="n">
        <x:f>M143*L143</x:f>
        <x:v>0</x:v>
      </x:c>
      <x:c r="Q143" s="7" t="n">
        <x:f>O143-K143-P143</x:f>
        <x:v>30000</x:v>
      </x:c>
      <x:c r="R143" s="8" t="n">
        <x:f>IF(M143=0,0,Q143/M143)</x:f>
        <x:v>0.3157894736842105</x:v>
      </x:c>
    </x:row>
    <x:row r="144">
      <x:c r="A144" s="1" t="str">
        <x:v>S0139</x:v>
      </x:c>
      <x:c r="B144" s="6" t="n">
        <x:v>45696</x:v>
      </x:c>
      <x:c r="C144" s="1" t="n">
        <x:v>2</x:v>
      </x:c>
      <x:c r="D144" s="1" t="str">
        <x:v>Kettle</x:v>
      </x:c>
      <x:c r="E144" s="1" t="str">
        <x:v>Mwanza</x:v>
      </x:c>
      <x:c r="F144" s="1" t="str">
        <x:v>Marketplace</x:v>
      </x:c>
      <x:c r="G144" s="1" t="n">
        <x:v>3</x:v>
      </x:c>
      <x:c r="H144" s="7" t="n">
        <x:v>45000</x:v>
      </x:c>
      <x:c r="I144" s="8" t="n">
        <x:v>0.15</x:v>
      </x:c>
      <x:c r="J144" s="7" t="n">
        <x:v>27000</x:v>
      </x:c>
      <x:c r="K144" s="7" t="n">
        <x:v>6500</x:v>
      </x:c>
      <x:c r="L144" s="8" t="n">
        <x:v>0.08</x:v>
      </x:c>
      <x:c r="M144" s="7" t="n">
        <x:f>G144*H144*(1-I144)</x:f>
        <x:v>114750</x:v>
      </x:c>
      <x:c r="N144" s="7" t="n">
        <x:f>G144*J144</x:f>
        <x:v>81000</x:v>
      </x:c>
      <x:c r="O144" s="7" t="n">
        <x:f>M144-N144</x:f>
        <x:v>33750</x:v>
      </x:c>
      <x:c r="P144" s="7" t="n">
        <x:f>M144*L144</x:f>
        <x:v>9180</x:v>
      </x:c>
      <x:c r="Q144" s="7" t="n">
        <x:f>O144-K144-P144</x:f>
        <x:v>18070</x:v>
      </x:c>
      <x:c r="R144" s="8" t="n">
        <x:f>IF(M144=0,0,Q144/M144)</x:f>
        <x:v>0.1574727668845316</x:v>
      </x:c>
    </x:row>
    <x:row r="145">
      <x:c r="A145" s="1" t="str">
        <x:v>S0140</x:v>
      </x:c>
      <x:c r="B145" s="6" t="n">
        <x:v>45707</x:v>
      </x:c>
      <x:c r="C145" s="1" t="n">
        <x:v>2</x:v>
      </x:c>
      <x:c r="D145" s="1" t="str">
        <x:v>Storage set</x:v>
      </x:c>
      <x:c r="E145" s="1" t="str">
        <x:v>Arusha</x:v>
      </x:c>
      <x:c r="F145" s="1" t="str">
        <x:v>Store</x:v>
      </x:c>
      <x:c r="G145" s="1" t="n">
        <x:v>2</x:v>
      </x:c>
      <x:c r="H145" s="7" t="n">
        <x:v>35000</x:v>
      </x:c>
      <x:c r="I145" s="8" t="n">
        <x:v>0.05</x:v>
      </x:c>
      <x:c r="J145" s="7" t="n">
        <x:v>18000</x:v>
      </x:c>
      <x:c r="K145" s="7" t="n">
        <x:v>0</x:v>
      </x:c>
      <x:c r="L145" s="8" t="n">
        <x:v>0</x:v>
      </x:c>
      <x:c r="M145" s="7" t="n">
        <x:f>G145*H145*(1-I145)</x:f>
        <x:v>66500</x:v>
      </x:c>
      <x:c r="N145" s="7" t="n">
        <x:f>G145*J145</x:f>
        <x:v>36000</x:v>
      </x:c>
      <x:c r="O145" s="7" t="n">
        <x:f>M145-N145</x:f>
        <x:v>30500</x:v>
      </x:c>
      <x:c r="P145" s="7" t="n">
        <x:f>M145*L145</x:f>
        <x:v>0</x:v>
      </x:c>
      <x:c r="Q145" s="7" t="n">
        <x:f>O145-K145-P145</x:f>
        <x:v>30500</x:v>
      </x:c>
      <x:c r="R145" s="8" t="n">
        <x:f>IF(M145=0,0,Q145/M145)</x:f>
        <x:v>0.45864661654135336</x:v>
      </x:c>
    </x:row>
    <x:row r="146">
      <x:c r="A146" s="1" t="str">
        <x:v>S0141</x:v>
      </x:c>
      <x:c r="B146" s="6" t="n">
        <x:v>45707</x:v>
      </x:c>
      <x:c r="C146" s="1" t="n">
        <x:v>2</x:v>
      </x:c>
      <x:c r="D146" s="1" t="str">
        <x:v>Rice cooker</x:v>
      </x:c>
      <x:c r="E146" s="1" t="str">
        <x:v>Dodoma</x:v>
      </x:c>
      <x:c r="F146" s="1" t="str">
        <x:v>Store</x:v>
      </x:c>
      <x:c r="G146" s="1" t="n">
        <x:v>2</x:v>
      </x:c>
      <x:c r="H146" s="7" t="n">
        <x:v>120000</x:v>
      </x:c>
      <x:c r="I146" s="8" t="n">
        <x:v>0</x:v>
      </x:c>
      <x:c r="J146" s="7" t="n">
        <x:v>85000</x:v>
      </x:c>
      <x:c r="K146" s="7" t="n">
        <x:v>0</x:v>
      </x:c>
      <x:c r="L146" s="8" t="n">
        <x:v>0</x:v>
      </x:c>
      <x:c r="M146" s="7" t="n">
        <x:f>G146*H146*(1-I146)</x:f>
        <x:v>240000</x:v>
      </x:c>
      <x:c r="N146" s="7" t="n">
        <x:f>G146*J146</x:f>
        <x:v>170000</x:v>
      </x:c>
      <x:c r="O146" s="7" t="n">
        <x:f>M146-N146</x:f>
        <x:v>70000</x:v>
      </x:c>
      <x:c r="P146" s="7" t="n">
        <x:f>M146*L146</x:f>
        <x:v>0</x:v>
      </x:c>
      <x:c r="Q146" s="7" t="n">
        <x:f>O146-K146-P146</x:f>
        <x:v>70000</x:v>
      </x:c>
      <x:c r="R146" s="8" t="n">
        <x:f>IF(M146=0,0,Q146/M146)</x:f>
        <x:v>0.2916666666666667</x:v>
      </x:c>
    </x:row>
    <x:row r="147">
      <x:c r="A147" s="1" t="str">
        <x:v>S0142</x:v>
      </x:c>
      <x:c r="B147" s="6" t="n">
        <x:v>45705</x:v>
      </x:c>
      <x:c r="C147" s="1" t="n">
        <x:v>2</x:v>
      </x:c>
      <x:c r="D147" s="1" t="str">
        <x:v>Kettle</x:v>
      </x:c>
      <x:c r="E147" s="1" t="str">
        <x:v>Dodoma</x:v>
      </x:c>
      <x:c r="F147" s="1" t="str">
        <x:v>WhatsApp</x:v>
      </x:c>
      <x:c r="G147" s="1" t="n">
        <x:v>4</x:v>
      </x:c>
      <x:c r="H147" s="7" t="n">
        <x:v>45000</x:v>
      </x:c>
      <x:c r="I147" s="8" t="n">
        <x:v>0</x:v>
      </x:c>
      <x:c r="J147" s="7" t="n">
        <x:v>27000</x:v>
      </x:c>
      <x:c r="K147" s="7" t="n">
        <x:v>6500</x:v>
      </x:c>
      <x:c r="L147" s="8" t="n">
        <x:v>0</x:v>
      </x:c>
      <x:c r="M147" s="7" t="n">
        <x:f>G147*H147*(1-I147)</x:f>
        <x:v>180000</x:v>
      </x:c>
      <x:c r="N147" s="7" t="n">
        <x:f>G147*J147</x:f>
        <x:v>108000</x:v>
      </x:c>
      <x:c r="O147" s="7" t="n">
        <x:f>M147-N147</x:f>
        <x:v>72000</x:v>
      </x:c>
      <x:c r="P147" s="7" t="n">
        <x:f>M147*L147</x:f>
        <x:v>0</x:v>
      </x:c>
      <x:c r="Q147" s="7" t="n">
        <x:f>O147-K147-P147</x:f>
        <x:v>65500</x:v>
      </x:c>
      <x:c r="R147" s="8" t="n">
        <x:f>IF(M147=0,0,Q147/M147)</x:f>
        <x:v>0.3638888888888889</x:v>
      </x:c>
    </x:row>
    <x:row r="148">
      <x:c r="A148" s="1" t="str">
        <x:v>S0143</x:v>
      </x:c>
      <x:c r="B148" s="6" t="n">
        <x:v>45699</x:v>
      </x:c>
      <x:c r="C148" s="1" t="n">
        <x:v>2</x:v>
      </x:c>
      <x:c r="D148" s="1" t="str">
        <x:v>Kettle</x:v>
      </x:c>
      <x:c r="E148" s="1" t="str">
        <x:v>Dodoma</x:v>
      </x:c>
      <x:c r="F148" s="1" t="str">
        <x:v>WhatsApp</x:v>
      </x:c>
      <x:c r="G148" s="1" t="n">
        <x:v>3</x:v>
      </x:c>
      <x:c r="H148" s="7" t="n">
        <x:v>45000</x:v>
      </x:c>
      <x:c r="I148" s="8" t="n">
        <x:v>0</x:v>
      </x:c>
      <x:c r="J148" s="7" t="n">
        <x:v>27000</x:v>
      </x:c>
      <x:c r="K148" s="7" t="n">
        <x:v>6500</x:v>
      </x:c>
      <x:c r="L148" s="8" t="n">
        <x:v>0</x:v>
      </x:c>
      <x:c r="M148" s="7" t="n">
        <x:f>G148*H148*(1-I148)</x:f>
        <x:v>135000</x:v>
      </x:c>
      <x:c r="N148" s="7" t="n">
        <x:f>G148*J148</x:f>
        <x:v>81000</x:v>
      </x:c>
      <x:c r="O148" s="7" t="n">
        <x:f>M148-N148</x:f>
        <x:v>54000</x:v>
      </x:c>
      <x:c r="P148" s="7" t="n">
        <x:f>M148*L148</x:f>
        <x:v>0</x:v>
      </x:c>
      <x:c r="Q148" s="7" t="n">
        <x:f>O148-K148-P148</x:f>
        <x:v>47500</x:v>
      </x:c>
      <x:c r="R148" s="8" t="n">
        <x:f>IF(M148=0,0,Q148/M148)</x:f>
        <x:v>0.35185185185185186</x:v>
      </x:c>
    </x:row>
    <x:row r="149">
      <x:c r="A149" s="1" t="str">
        <x:v>S0144</x:v>
      </x:c>
      <x:c r="B149" s="6" t="n">
        <x:v>45703</x:v>
      </x:c>
      <x:c r="C149" s="1" t="n">
        <x:v>2</x:v>
      </x:c>
      <x:c r="D149" s="1" t="str">
        <x:v>Kettle</x:v>
      </x:c>
      <x:c r="E149" s="1" t="str">
        <x:v>Dodoma</x:v>
      </x:c>
      <x:c r="F149" s="1" t="str">
        <x:v>Marketplace</x:v>
      </x:c>
      <x:c r="G149" s="1" t="n">
        <x:v>4</x:v>
      </x:c>
      <x:c r="H149" s="7" t="n">
        <x:v>45000</x:v>
      </x:c>
      <x:c r="I149" s="8" t="n">
        <x:v>0.15</x:v>
      </x:c>
      <x:c r="J149" s="7" t="n">
        <x:v>27000</x:v>
      </x:c>
      <x:c r="K149" s="7" t="n">
        <x:v>6500</x:v>
      </x:c>
      <x:c r="L149" s="8" t="n">
        <x:v>0.08</x:v>
      </x:c>
      <x:c r="M149" s="7" t="n">
        <x:f>G149*H149*(1-I149)</x:f>
        <x:v>153000</x:v>
      </x:c>
      <x:c r="N149" s="7" t="n">
        <x:f>G149*J149</x:f>
        <x:v>108000</x:v>
      </x:c>
      <x:c r="O149" s="7" t="n">
        <x:f>M149-N149</x:f>
        <x:v>45000</x:v>
      </x:c>
      <x:c r="P149" s="7" t="n">
        <x:f>M149*L149</x:f>
        <x:v>12240</x:v>
      </x:c>
      <x:c r="Q149" s="7" t="n">
        <x:f>O149-K149-P149</x:f>
        <x:v>26260</x:v>
      </x:c>
      <x:c r="R149" s="8" t="n">
        <x:f>IF(M149=0,0,Q149/M149)</x:f>
        <x:v>0.17163398692810458</x:v>
      </x:c>
    </x:row>
    <x:row r="150">
      <x:c r="A150" s="1" t="str">
        <x:v>S0145</x:v>
      </x:c>
      <x:c r="B150" s="6" t="n">
        <x:v>45713</x:v>
      </x:c>
      <x:c r="C150" s="1" t="n">
        <x:v>2</x:v>
      </x:c>
      <x:c r="D150" s="1" t="str">
        <x:v>Thermos</x:v>
      </x:c>
      <x:c r="E150" s="1" t="str">
        <x:v>Dodoma</x:v>
      </x:c>
      <x:c r="F150" s="1" t="str">
        <x:v>Store</x:v>
      </x:c>
      <x:c r="G150" s="1" t="n">
        <x:v>1</x:v>
      </x:c>
      <x:c r="H150" s="7" t="n">
        <x:v>40000</x:v>
      </x:c>
      <x:c r="I150" s="8" t="n">
        <x:v>0</x:v>
      </x:c>
      <x:c r="J150" s="7" t="n">
        <x:v>23000</x:v>
      </x:c>
      <x:c r="K150" s="7" t="n">
        <x:v>0</x:v>
      </x:c>
      <x:c r="L150" s="8" t="n">
        <x:v>0</x:v>
      </x:c>
      <x:c r="M150" s="7" t="n">
        <x:f>G150*H150*(1-I150)</x:f>
        <x:v>40000</x:v>
      </x:c>
      <x:c r="N150" s="7" t="n">
        <x:f>G150*J150</x:f>
        <x:v>23000</x:v>
      </x:c>
      <x:c r="O150" s="7" t="n">
        <x:f>M150-N150</x:f>
        <x:v>17000</x:v>
      </x:c>
      <x:c r="P150" s="7" t="n">
        <x:f>M150*L150</x:f>
        <x:v>0</x:v>
      </x:c>
      <x:c r="Q150" s="7" t="n">
        <x:f>O150-K150-P150</x:f>
        <x:v>17000</x:v>
      </x:c>
      <x:c r="R150" s="8" t="n">
        <x:f>IF(M150=0,0,Q150/M150)</x:f>
        <x:v>0.425</x:v>
      </x:c>
    </x:row>
    <x:row r="151">
      <x:c r="A151" s="1" t="str">
        <x:v>S0146</x:v>
      </x:c>
      <x:c r="B151" s="6" t="n">
        <x:v>45702</x:v>
      </x:c>
      <x:c r="C151" s="1" t="n">
        <x:v>2</x:v>
      </x:c>
      <x:c r="D151" s="1" t="str">
        <x:v>Blender</x:v>
      </x:c>
      <x:c r="E151" s="1" t="str">
        <x:v>Arusha</x:v>
      </x:c>
      <x:c r="F151" s="1" t="str">
        <x:v>Store</x:v>
      </x:c>
      <x:c r="G151" s="1" t="n">
        <x:v>2</x:v>
      </x:c>
      <x:c r="H151" s="7" t="n">
        <x:v>95000</x:v>
      </x:c>
      <x:c r="I151" s="8" t="n">
        <x:v>0</x:v>
      </x:c>
      <x:c r="J151" s="7" t="n">
        <x:v>65000</x:v>
      </x:c>
      <x:c r="K151" s="7" t="n">
        <x:v>0</x:v>
      </x:c>
      <x:c r="L151" s="8" t="n">
        <x:v>0</x:v>
      </x:c>
      <x:c r="M151" s="7" t="n">
        <x:f>G151*H151*(1-I151)</x:f>
        <x:v>190000</x:v>
      </x:c>
      <x:c r="N151" s="7" t="n">
        <x:f>G151*J151</x:f>
        <x:v>130000</x:v>
      </x:c>
      <x:c r="O151" s="7" t="n">
        <x:f>M151-N151</x:f>
        <x:v>60000</x:v>
      </x:c>
      <x:c r="P151" s="7" t="n">
        <x:f>M151*L151</x:f>
        <x:v>0</x:v>
      </x:c>
      <x:c r="Q151" s="7" t="n">
        <x:f>O151-K151-P151</x:f>
        <x:v>60000</x:v>
      </x:c>
      <x:c r="R151" s="8" t="n">
        <x:f>IF(M151=0,0,Q151/M151)</x:f>
        <x:v>0.3157894736842105</x:v>
      </x:c>
    </x:row>
    <x:row r="152">
      <x:c r="A152" s="1" t="str">
        <x:v>S0147</x:v>
      </x:c>
      <x:c r="B152" s="6" t="n">
        <x:v>45714</x:v>
      </x:c>
      <x:c r="C152" s="1" t="n">
        <x:v>2</x:v>
      </x:c>
      <x:c r="D152" s="1" t="str">
        <x:v>Thermos</x:v>
      </x:c>
      <x:c r="E152" s="1" t="str">
        <x:v>Arusha</x:v>
      </x:c>
      <x:c r="F152" s="1" t="str">
        <x:v>Store</x:v>
      </x:c>
      <x:c r="G152" s="1" t="n">
        <x:v>2</x:v>
      </x:c>
      <x:c r="H152" s="7" t="n">
        <x:v>40000</x:v>
      </x:c>
      <x:c r="I152" s="8" t="n">
        <x:v>0</x:v>
      </x:c>
      <x:c r="J152" s="7" t="n">
        <x:v>23000</x:v>
      </x:c>
      <x:c r="K152" s="7" t="n">
        <x:v>0</x:v>
      </x:c>
      <x:c r="L152" s="8" t="n">
        <x:v>0</x:v>
      </x:c>
      <x:c r="M152" s="7" t="n">
        <x:f>G152*H152*(1-I152)</x:f>
        <x:v>80000</x:v>
      </x:c>
      <x:c r="N152" s="7" t="n">
        <x:f>G152*J152</x:f>
        <x:v>46000</x:v>
      </x:c>
      <x:c r="O152" s="7" t="n">
        <x:f>M152-N152</x:f>
        <x:v>34000</x:v>
      </x:c>
      <x:c r="P152" s="7" t="n">
        <x:f>M152*L152</x:f>
        <x:v>0</x:v>
      </x:c>
      <x:c r="Q152" s="7" t="n">
        <x:f>O152-K152-P152</x:f>
        <x:v>34000</x:v>
      </x:c>
      <x:c r="R152" s="8" t="n">
        <x:f>IF(M152=0,0,Q152/M152)</x:f>
        <x:v>0.425</x:v>
      </x:c>
    </x:row>
    <x:row r="153">
      <x:c r="A153" s="1" t="str">
        <x:v>S0148</x:v>
      </x:c>
      <x:c r="B153" s="6" t="n">
        <x:v>45715</x:v>
      </x:c>
      <x:c r="C153" s="1" t="n">
        <x:v>2</x:v>
      </x:c>
      <x:c r="D153" s="1" t="str">
        <x:v>Storage set</x:v>
      </x:c>
      <x:c r="E153" s="1" t="str">
        <x:v>Dodoma</x:v>
      </x:c>
      <x:c r="F153" s="1" t="str">
        <x:v>Store</x:v>
      </x:c>
      <x:c r="G153" s="1" t="n">
        <x:v>3</x:v>
      </x:c>
      <x:c r="H153" s="7" t="n">
        <x:v>35000</x:v>
      </x:c>
      <x:c r="I153" s="8" t="n">
        <x:v>0</x:v>
      </x:c>
      <x:c r="J153" s="7" t="n">
        <x:v>18000</x:v>
      </x:c>
      <x:c r="K153" s="7" t="n">
        <x:v>0</x:v>
      </x:c>
      <x:c r="L153" s="8" t="n">
        <x:v>0</x:v>
      </x:c>
      <x:c r="M153" s="7" t="n">
        <x:f>G153*H153*(1-I153)</x:f>
        <x:v>105000</x:v>
      </x:c>
      <x:c r="N153" s="7" t="n">
        <x:f>G153*J153</x:f>
        <x:v>54000</x:v>
      </x:c>
      <x:c r="O153" s="7" t="n">
        <x:f>M153-N153</x:f>
        <x:v>51000</x:v>
      </x:c>
      <x:c r="P153" s="7" t="n">
        <x:f>M153*L153</x:f>
        <x:v>0</x:v>
      </x:c>
      <x:c r="Q153" s="7" t="n">
        <x:f>O153-K153-P153</x:f>
        <x:v>51000</x:v>
      </x:c>
      <x:c r="R153" s="8" t="n">
        <x:f>IF(M153=0,0,Q153/M153)</x:f>
        <x:v>0.4857142857142857</x:v>
      </x:c>
    </x:row>
    <x:row r="154">
      <x:c r="A154" s="1" t="str">
        <x:v>S0149</x:v>
      </x:c>
      <x:c r="B154" s="6" t="n">
        <x:v>45696</x:v>
      </x:c>
      <x:c r="C154" s="1" t="n">
        <x:v>2</x:v>
      </x:c>
      <x:c r="D154" s="1" t="str">
        <x:v>Blender</x:v>
      </x:c>
      <x:c r="E154" s="1" t="str">
        <x:v>Dodoma</x:v>
      </x:c>
      <x:c r="F154" s="1" t="str">
        <x:v>WhatsApp</x:v>
      </x:c>
      <x:c r="G154" s="1" t="n">
        <x:v>3</x:v>
      </x:c>
      <x:c r="H154" s="7" t="n">
        <x:v>95000</x:v>
      </x:c>
      <x:c r="I154" s="8" t="n">
        <x:v>0</x:v>
      </x:c>
      <x:c r="J154" s="7" t="n">
        <x:v>65000</x:v>
      </x:c>
      <x:c r="K154" s="7" t="n">
        <x:v>6500</x:v>
      </x:c>
      <x:c r="L154" s="8" t="n">
        <x:v>0</x:v>
      </x:c>
      <x:c r="M154" s="7" t="n">
        <x:f>G154*H154*(1-I154)</x:f>
        <x:v>285000</x:v>
      </x:c>
      <x:c r="N154" s="7" t="n">
        <x:f>G154*J154</x:f>
        <x:v>195000</x:v>
      </x:c>
      <x:c r="O154" s="7" t="n">
        <x:f>M154-N154</x:f>
        <x:v>90000</x:v>
      </x:c>
      <x:c r="P154" s="7" t="n">
        <x:f>M154*L154</x:f>
        <x:v>0</x:v>
      </x:c>
      <x:c r="Q154" s="7" t="n">
        <x:f>O154-K154-P154</x:f>
        <x:v>83500</x:v>
      </x:c>
      <x:c r="R154" s="8" t="n">
        <x:f>IF(M154=0,0,Q154/M154)</x:f>
        <x:v>0.2929824561403509</x:v>
      </x:c>
    </x:row>
    <x:row r="155">
      <x:c r="A155" s="1" t="str">
        <x:v>S0150</x:v>
      </x:c>
      <x:c r="B155" s="6" t="n">
        <x:v>45704</x:v>
      </x:c>
      <x:c r="C155" s="1" t="n">
        <x:v>2</x:v>
      </x:c>
      <x:c r="D155" s="1" t="str">
        <x:v>Thermos</x:v>
      </x:c>
      <x:c r="E155" s="1" t="str">
        <x:v>Mwanza</x:v>
      </x:c>
      <x:c r="F155" s="1" t="str">
        <x:v>Store</x:v>
      </x:c>
      <x:c r="G155" s="1" t="n">
        <x:v>3</x:v>
      </x:c>
      <x:c r="H155" s="7" t="n">
        <x:v>40000</x:v>
      </x:c>
      <x:c r="I155" s="8" t="n">
        <x:v>0</x:v>
      </x:c>
      <x:c r="J155" s="7" t="n">
        <x:v>23000</x:v>
      </x:c>
      <x:c r="K155" s="7" t="n">
        <x:v>0</x:v>
      </x:c>
      <x:c r="L155" s="8" t="n">
        <x:v>0</x:v>
      </x:c>
      <x:c r="M155" s="7" t="n">
        <x:f>G155*H155*(1-I155)</x:f>
        <x:v>120000</x:v>
      </x:c>
      <x:c r="N155" s="7" t="n">
        <x:f>G155*J155</x:f>
        <x:v>69000</x:v>
      </x:c>
      <x:c r="O155" s="7" t="n">
        <x:f>M155-N155</x:f>
        <x:v>51000</x:v>
      </x:c>
      <x:c r="P155" s="7" t="n">
        <x:f>M155*L155</x:f>
        <x:v>0</x:v>
      </x:c>
      <x:c r="Q155" s="7" t="n">
        <x:f>O155-K155-P155</x:f>
        <x:v>51000</x:v>
      </x:c>
      <x:c r="R155" s="8" t="n">
        <x:f>IF(M155=0,0,Q155/M155)</x:f>
        <x:v>0.425</x:v>
      </x:c>
    </x:row>
    <x:row r="156">
      <x:c r="A156" s="1" t="str">
        <x:v>S0151</x:v>
      </x:c>
      <x:c r="B156" s="6" t="n">
        <x:v>45701</x:v>
      </x:c>
      <x:c r="C156" s="1" t="n">
        <x:v>2</x:v>
      </x:c>
      <x:c r="D156" s="1" t="str">
        <x:v>Thermos</x:v>
      </x:c>
      <x:c r="E156" s="1" t="str">
        <x:v>Arusha</x:v>
      </x:c>
      <x:c r="F156" s="1" t="str">
        <x:v>Marketplace</x:v>
      </x:c>
      <x:c r="G156" s="1" t="n">
        <x:v>4</x:v>
      </x:c>
      <x:c r="H156" s="7" t="n">
        <x:v>40000</x:v>
      </x:c>
      <x:c r="I156" s="8" t="n">
        <x:v>0.15</x:v>
      </x:c>
      <x:c r="J156" s="7" t="n">
        <x:v>23000</x:v>
      </x:c>
      <x:c r="K156" s="7" t="n">
        <x:v>6500</x:v>
      </x:c>
      <x:c r="L156" s="8" t="n">
        <x:v>0.08</x:v>
      </x:c>
      <x:c r="M156" s="7" t="n">
        <x:f>G156*H156*(1-I156)</x:f>
        <x:v>136000</x:v>
      </x:c>
      <x:c r="N156" s="7" t="n">
        <x:f>G156*J156</x:f>
        <x:v>92000</x:v>
      </x:c>
      <x:c r="O156" s="7" t="n">
        <x:f>M156-N156</x:f>
        <x:v>44000</x:v>
      </x:c>
      <x:c r="P156" s="7" t="n">
        <x:f>M156*L156</x:f>
        <x:v>10880</x:v>
      </x:c>
      <x:c r="Q156" s="7" t="n">
        <x:f>O156-K156-P156</x:f>
        <x:v>26620</x:v>
      </x:c>
      <x:c r="R156" s="8" t="n">
        <x:f>IF(M156=0,0,Q156/M156)</x:f>
        <x:v>0.19573529411764706</x:v>
      </x:c>
    </x:row>
    <x:row r="157">
      <x:c r="A157" s="1" t="str">
        <x:v>S0152</x:v>
      </x:c>
      <x:c r="B157" s="6" t="n">
        <x:v>45689</x:v>
      </x:c>
      <x:c r="C157" s="1" t="n">
        <x:v>2</x:v>
      </x:c>
      <x:c r="D157" s="1" t="str">
        <x:v>Blender</x:v>
      </x:c>
      <x:c r="E157" s="1" t="str">
        <x:v>Dar es Salaam</x:v>
      </x:c>
      <x:c r="F157" s="1" t="str">
        <x:v>Store</x:v>
      </x:c>
      <x:c r="G157" s="1" t="n">
        <x:v>4</x:v>
      </x:c>
      <x:c r="H157" s="7" t="n">
        <x:v>95000</x:v>
      </x:c>
      <x:c r="I157" s="8" t="n">
        <x:v>0</x:v>
      </x:c>
      <x:c r="J157" s="7" t="n">
        <x:v>65000</x:v>
      </x:c>
      <x:c r="K157" s="7" t="n">
        <x:v>0</x:v>
      </x:c>
      <x:c r="L157" s="8" t="n">
        <x:v>0</x:v>
      </x:c>
      <x:c r="M157" s="7" t="n">
        <x:f>G157*H157*(1-I157)</x:f>
        <x:v>380000</x:v>
      </x:c>
      <x:c r="N157" s="7" t="n">
        <x:f>G157*J157</x:f>
        <x:v>260000</x:v>
      </x:c>
      <x:c r="O157" s="7" t="n">
        <x:f>M157-N157</x:f>
        <x:v>120000</x:v>
      </x:c>
      <x:c r="P157" s="7" t="n">
        <x:f>M157*L157</x:f>
        <x:v>0</x:v>
      </x:c>
      <x:c r="Q157" s="7" t="n">
        <x:f>O157-K157-P157</x:f>
        <x:v>120000</x:v>
      </x:c>
      <x:c r="R157" s="8" t="n">
        <x:f>IF(M157=0,0,Q157/M157)</x:f>
        <x:v>0.3157894736842105</x:v>
      </x:c>
    </x:row>
    <x:row r="158">
      <x:c r="A158" s="1" t="str">
        <x:v>S0153</x:v>
      </x:c>
      <x:c r="B158" s="6" t="n">
        <x:v>45695</x:v>
      </x:c>
      <x:c r="C158" s="1" t="n">
        <x:v>2</x:v>
      </x:c>
      <x:c r="D158" s="1" t="str">
        <x:v>Kettle</x:v>
      </x:c>
      <x:c r="E158" s="1" t="str">
        <x:v>Dodoma</x:v>
      </x:c>
      <x:c r="F158" s="1" t="str">
        <x:v>Store</x:v>
      </x:c>
      <x:c r="G158" s="1" t="n">
        <x:v>4</x:v>
      </x:c>
      <x:c r="H158" s="7" t="n">
        <x:v>45000</x:v>
      </x:c>
      <x:c r="I158" s="8" t="n">
        <x:v>0</x:v>
      </x:c>
      <x:c r="J158" s="7" t="n">
        <x:v>27000</x:v>
      </x:c>
      <x:c r="K158" s="7" t="n">
        <x:v>0</x:v>
      </x:c>
      <x:c r="L158" s="8" t="n">
        <x:v>0</x:v>
      </x:c>
      <x:c r="M158" s="7" t="n">
        <x:f>G158*H158*(1-I158)</x:f>
        <x:v>180000</x:v>
      </x:c>
      <x:c r="N158" s="7" t="n">
        <x:f>G158*J158</x:f>
        <x:v>108000</x:v>
      </x:c>
      <x:c r="O158" s="7" t="n">
        <x:f>M158-N158</x:f>
        <x:v>72000</x:v>
      </x:c>
      <x:c r="P158" s="7" t="n">
        <x:f>M158*L158</x:f>
        <x:v>0</x:v>
      </x:c>
      <x:c r="Q158" s="7" t="n">
        <x:f>O158-K158-P158</x:f>
        <x:v>72000</x:v>
      </x:c>
      <x:c r="R158" s="8" t="n">
        <x:f>IF(M158=0,0,Q158/M158)</x:f>
        <x:v>0.4</x:v>
      </x:c>
    </x:row>
    <x:row r="159">
      <x:c r="A159" s="1" t="str">
        <x:v>S0154</x:v>
      </x:c>
      <x:c r="B159" s="6" t="n">
        <x:v>45712</x:v>
      </x:c>
      <x:c r="C159" s="1" t="n">
        <x:v>2</x:v>
      </x:c>
      <x:c r="D159" s="1" t="str">
        <x:v>Rice cooker</x:v>
      </x:c>
      <x:c r="E159" s="1" t="str">
        <x:v>Arusha</x:v>
      </x:c>
      <x:c r="F159" s="1" t="str">
        <x:v>Store</x:v>
      </x:c>
      <x:c r="G159" s="1" t="n">
        <x:v>2</x:v>
      </x:c>
      <x:c r="H159" s="7" t="n">
        <x:v>120000</x:v>
      </x:c>
      <x:c r="I159" s="8" t="n">
        <x:v>0</x:v>
      </x:c>
      <x:c r="J159" s="7" t="n">
        <x:v>85000</x:v>
      </x:c>
      <x:c r="K159" s="7" t="n">
        <x:v>0</x:v>
      </x:c>
      <x:c r="L159" s="8" t="n">
        <x:v>0</x:v>
      </x:c>
      <x:c r="M159" s="7" t="n">
        <x:f>G159*H159*(1-I159)</x:f>
        <x:v>240000</x:v>
      </x:c>
      <x:c r="N159" s="7" t="n">
        <x:f>G159*J159</x:f>
        <x:v>170000</x:v>
      </x:c>
      <x:c r="O159" s="7" t="n">
        <x:f>M159-N159</x:f>
        <x:v>70000</x:v>
      </x:c>
      <x:c r="P159" s="7" t="n">
        <x:f>M159*L159</x:f>
        <x:v>0</x:v>
      </x:c>
      <x:c r="Q159" s="7" t="n">
        <x:f>O159-K159-P159</x:f>
        <x:v>70000</x:v>
      </x:c>
      <x:c r="R159" s="8" t="n">
        <x:f>IF(M159=0,0,Q159/M159)</x:f>
        <x:v>0.2916666666666667</x:v>
      </x:c>
    </x:row>
    <x:row r="160">
      <x:c r="A160" s="1" t="str">
        <x:v>S0155</x:v>
      </x:c>
      <x:c r="B160" s="6" t="n">
        <x:v>45707</x:v>
      </x:c>
      <x:c r="C160" s="1" t="n">
        <x:v>2</x:v>
      </x:c>
      <x:c r="D160" s="1" t="str">
        <x:v>Rice cooker</x:v>
      </x:c>
      <x:c r="E160" s="1" t="str">
        <x:v>Arusha</x:v>
      </x:c>
      <x:c r="F160" s="1" t="str">
        <x:v>WhatsApp</x:v>
      </x:c>
      <x:c r="G160" s="1" t="n">
        <x:v>2</x:v>
      </x:c>
      <x:c r="H160" s="7" t="n">
        <x:v>120000</x:v>
      </x:c>
      <x:c r="I160" s="8" t="n">
        <x:v>0</x:v>
      </x:c>
      <x:c r="J160" s="7" t="n">
        <x:v>85000</x:v>
      </x:c>
      <x:c r="K160" s="7" t="n">
        <x:v>6500</x:v>
      </x:c>
      <x:c r="L160" s="8" t="n">
        <x:v>0</x:v>
      </x:c>
      <x:c r="M160" s="7" t="n">
        <x:f>G160*H160*(1-I160)</x:f>
        <x:v>240000</x:v>
      </x:c>
      <x:c r="N160" s="7" t="n">
        <x:f>G160*J160</x:f>
        <x:v>170000</x:v>
      </x:c>
      <x:c r="O160" s="7" t="n">
        <x:f>M160-N160</x:f>
        <x:v>70000</x:v>
      </x:c>
      <x:c r="P160" s="7" t="n">
        <x:f>M160*L160</x:f>
        <x:v>0</x:v>
      </x:c>
      <x:c r="Q160" s="7" t="n">
        <x:f>O160-K160-P160</x:f>
        <x:v>63500</x:v>
      </x:c>
      <x:c r="R160" s="8" t="n">
        <x:f>IF(M160=0,0,Q160/M160)</x:f>
        <x:v>0.26458333333333334</x:v>
      </x:c>
    </x:row>
    <x:row r="161">
      <x:c r="A161" s="1" t="str">
        <x:v>S0156</x:v>
      </x:c>
      <x:c r="B161" s="6" t="n">
        <x:v>45744</x:v>
      </x:c>
      <x:c r="C161" s="1" t="n">
        <x:v>3</x:v>
      </x:c>
      <x:c r="D161" s="1" t="str">
        <x:v>Blender</x:v>
      </x:c>
      <x:c r="E161" s="1" t="str">
        <x:v>Arusha</x:v>
      </x:c>
      <x:c r="F161" s="1" t="str">
        <x:v>Store</x:v>
      </x:c>
      <x:c r="G161" s="1" t="n">
        <x:v>2</x:v>
      </x:c>
      <x:c r="H161" s="7" t="n">
        <x:v>95000</x:v>
      </x:c>
      <x:c r="I161" s="8" t="n">
        <x:v>0.05</x:v>
      </x:c>
      <x:c r="J161" s="7" t="n">
        <x:v>65000</x:v>
      </x:c>
      <x:c r="K161" s="7" t="n">
        <x:v>0</x:v>
      </x:c>
      <x:c r="L161" s="8" t="n">
        <x:v>0</x:v>
      </x:c>
      <x:c r="M161" s="7" t="n">
        <x:f>G161*H161*(1-I161)</x:f>
        <x:v>180500</x:v>
      </x:c>
      <x:c r="N161" s="7" t="n">
        <x:f>G161*J161</x:f>
        <x:v>130000</x:v>
      </x:c>
      <x:c r="O161" s="7" t="n">
        <x:f>M161-N161</x:f>
        <x:v>50500</x:v>
      </x:c>
      <x:c r="P161" s="7" t="n">
        <x:f>M161*L161</x:f>
        <x:v>0</x:v>
      </x:c>
      <x:c r="Q161" s="7" t="n">
        <x:f>O161-K161-P161</x:f>
        <x:v>50500</x:v>
      </x:c>
      <x:c r="R161" s="8" t="n">
        <x:f>IF(M161=0,0,Q161/M161)</x:f>
        <x:v>0.27977839335180055</x:v>
      </x:c>
    </x:row>
    <x:row r="162">
      <x:c r="A162" s="1" t="str">
        <x:v>S0157</x:v>
      </x:c>
      <x:c r="B162" s="6" t="n">
        <x:v>45723</x:v>
      </x:c>
      <x:c r="C162" s="1" t="n">
        <x:v>3</x:v>
      </x:c>
      <x:c r="D162" s="1" t="str">
        <x:v>Thermos</x:v>
      </x:c>
      <x:c r="E162" s="1" t="str">
        <x:v>Arusha</x:v>
      </x:c>
      <x:c r="F162" s="1" t="str">
        <x:v>Marketplace</x:v>
      </x:c>
      <x:c r="G162" s="1" t="n">
        <x:v>3</x:v>
      </x:c>
      <x:c r="H162" s="7" t="n">
        <x:v>40000</x:v>
      </x:c>
      <x:c r="I162" s="8" t="n">
        <x:v>0.15</x:v>
      </x:c>
      <x:c r="J162" s="7" t="n">
        <x:v>23000</x:v>
      </x:c>
      <x:c r="K162" s="7" t="n">
        <x:v>6500</x:v>
      </x:c>
      <x:c r="L162" s="8" t="n">
        <x:v>0.08</x:v>
      </x:c>
      <x:c r="M162" s="7" t="n">
        <x:f>G162*H162*(1-I162)</x:f>
        <x:v>102000</x:v>
      </x:c>
      <x:c r="N162" s="7" t="n">
        <x:f>G162*J162</x:f>
        <x:v>69000</x:v>
      </x:c>
      <x:c r="O162" s="7" t="n">
        <x:f>M162-N162</x:f>
        <x:v>33000</x:v>
      </x:c>
      <x:c r="P162" s="7" t="n">
        <x:f>M162*L162</x:f>
        <x:v>8160</x:v>
      </x:c>
      <x:c r="Q162" s="7" t="n">
        <x:f>O162-K162-P162</x:f>
        <x:v>18340</x:v>
      </x:c>
      <x:c r="R162" s="8" t="n">
        <x:f>IF(M162=0,0,Q162/M162)</x:f>
        <x:v>0.17980392156862746</x:v>
      </x:c>
    </x:row>
    <x:row r="163">
      <x:c r="A163" s="1" t="str">
        <x:v>S0158</x:v>
      </x:c>
      <x:c r="B163" s="6" t="n">
        <x:v>45736</x:v>
      </x:c>
      <x:c r="C163" s="1" t="n">
        <x:v>3</x:v>
      </x:c>
      <x:c r="D163" s="1" t="str">
        <x:v>Thermos</x:v>
      </x:c>
      <x:c r="E163" s="1" t="str">
        <x:v>Arusha</x:v>
      </x:c>
      <x:c r="F163" s="1" t="str">
        <x:v>WhatsApp</x:v>
      </x:c>
      <x:c r="G163" s="1" t="n">
        <x:v>1</x:v>
      </x:c>
      <x:c r="H163" s="7" t="n">
        <x:v>40000</x:v>
      </x:c>
      <x:c r="I163" s="8" t="n">
        <x:v>0.05</x:v>
      </x:c>
      <x:c r="J163" s="7" t="n">
        <x:v>23000</x:v>
      </x:c>
      <x:c r="K163" s="7" t="n">
        <x:v>6500</x:v>
      </x:c>
      <x:c r="L163" s="8" t="n">
        <x:v>0</x:v>
      </x:c>
      <x:c r="M163" s="7" t="n">
        <x:f>G163*H163*(1-I163)</x:f>
        <x:v>38000</x:v>
      </x:c>
      <x:c r="N163" s="7" t="n">
        <x:f>G163*J163</x:f>
        <x:v>23000</x:v>
      </x:c>
      <x:c r="O163" s="7" t="n">
        <x:f>M163-N163</x:f>
        <x:v>15000</x:v>
      </x:c>
      <x:c r="P163" s="7" t="n">
        <x:f>M163*L163</x:f>
        <x:v>0</x:v>
      </x:c>
      <x:c r="Q163" s="7" t="n">
        <x:f>O163-K163-P163</x:f>
        <x:v>8500</x:v>
      </x:c>
      <x:c r="R163" s="8" t="n">
        <x:f>IF(M163=0,0,Q163/M163)</x:f>
        <x:v>0.2236842105263158</x:v>
      </x:c>
    </x:row>
    <x:row r="164">
      <x:c r="A164" s="1" t="str">
        <x:v>S0159</x:v>
      </x:c>
      <x:c r="B164" s="6" t="n">
        <x:v>45740</x:v>
      </x:c>
      <x:c r="C164" s="1" t="n">
        <x:v>3</x:v>
      </x:c>
      <x:c r="D164" s="1" t="str">
        <x:v>Thermos</x:v>
      </x:c>
      <x:c r="E164" s="1" t="str">
        <x:v>Mwanza</x:v>
      </x:c>
      <x:c r="F164" s="1" t="str">
        <x:v>Store</x:v>
      </x:c>
      <x:c r="G164" s="1" t="n">
        <x:v>3</x:v>
      </x:c>
      <x:c r="H164" s="7" t="n">
        <x:v>40000</x:v>
      </x:c>
      <x:c r="I164" s="8" t="n">
        <x:v>0.05</x:v>
      </x:c>
      <x:c r="J164" s="7" t="n">
        <x:v>23000</x:v>
      </x:c>
      <x:c r="K164" s="7" t="n">
        <x:v>0</x:v>
      </x:c>
      <x:c r="L164" s="8" t="n">
        <x:v>0</x:v>
      </x:c>
      <x:c r="M164" s="7" t="n">
        <x:f>G164*H164*(1-I164)</x:f>
        <x:v>114000</x:v>
      </x:c>
      <x:c r="N164" s="7" t="n">
        <x:f>G164*J164</x:f>
        <x:v>69000</x:v>
      </x:c>
      <x:c r="O164" s="7" t="n">
        <x:f>M164-N164</x:f>
        <x:v>45000</x:v>
      </x:c>
      <x:c r="P164" s="7" t="n">
        <x:f>M164*L164</x:f>
        <x:v>0</x:v>
      </x:c>
      <x:c r="Q164" s="7" t="n">
        <x:f>O164-K164-P164</x:f>
        <x:v>45000</x:v>
      </x:c>
      <x:c r="R164" s="8" t="n">
        <x:f>IF(M164=0,0,Q164/M164)</x:f>
        <x:v>0.39473684210526316</x:v>
      </x:c>
    </x:row>
    <x:row r="165">
      <x:c r="A165" s="1" t="str">
        <x:v>S0160</x:v>
      </x:c>
      <x:c r="B165" s="6" t="n">
        <x:v>45725</x:v>
      </x:c>
      <x:c r="C165" s="1" t="n">
        <x:v>3</x:v>
      </x:c>
      <x:c r="D165" s="1" t="str">
        <x:v>Rice cooker</x:v>
      </x:c>
      <x:c r="E165" s="1" t="str">
        <x:v>Dar es Salaam</x:v>
      </x:c>
      <x:c r="F165" s="1" t="str">
        <x:v>WhatsApp</x:v>
      </x:c>
      <x:c r="G165" s="1" t="n">
        <x:v>3</x:v>
      </x:c>
      <x:c r="H165" s="7" t="n">
        <x:v>120000</x:v>
      </x:c>
      <x:c r="I165" s="8" t="n">
        <x:v>0.05</x:v>
      </x:c>
      <x:c r="J165" s="7" t="n">
        <x:v>85000</x:v>
      </x:c>
      <x:c r="K165" s="7" t="n">
        <x:v>3500</x:v>
      </x:c>
      <x:c r="L165" s="8" t="n">
        <x:v>0</x:v>
      </x:c>
      <x:c r="M165" s="7" t="n">
        <x:f>G165*H165*(1-I165)</x:f>
        <x:v>342000</x:v>
      </x:c>
      <x:c r="N165" s="7" t="n">
        <x:f>G165*J165</x:f>
        <x:v>255000</x:v>
      </x:c>
      <x:c r="O165" s="7" t="n">
        <x:f>M165-N165</x:f>
        <x:v>87000</x:v>
      </x:c>
      <x:c r="P165" s="7" t="n">
        <x:f>M165*L165</x:f>
        <x:v>0</x:v>
      </x:c>
      <x:c r="Q165" s="7" t="n">
        <x:f>O165-K165-P165</x:f>
        <x:v>83500</x:v>
      </x:c>
      <x:c r="R165" s="8" t="n">
        <x:f>IF(M165=0,0,Q165/M165)</x:f>
        <x:v>0.24415204678362573</x:v>
      </x:c>
    </x:row>
    <x:row r="166">
      <x:c r="A166" s="1" t="str">
        <x:v>S0161</x:v>
      </x:c>
      <x:c r="B166" s="6" t="n">
        <x:v>45730</x:v>
      </x:c>
      <x:c r="C166" s="1" t="n">
        <x:v>3</x:v>
      </x:c>
      <x:c r="D166" s="1" t="str">
        <x:v>Cookware set</x:v>
      </x:c>
      <x:c r="E166" s="1" t="str">
        <x:v>Dodoma</x:v>
      </x:c>
      <x:c r="F166" s="1" t="str">
        <x:v>WhatsApp</x:v>
      </x:c>
      <x:c r="G166" s="1" t="n">
        <x:v>1</x:v>
      </x:c>
      <x:c r="H166" s="7" t="n">
        <x:v>160000</x:v>
      </x:c>
      <x:c r="I166" s="8" t="n">
        <x:v>0.05</x:v>
      </x:c>
      <x:c r="J166" s="7" t="n">
        <x:v>95000</x:v>
      </x:c>
      <x:c r="K166" s="7" t="n">
        <x:v>6500</x:v>
      </x:c>
      <x:c r="L166" s="8" t="n">
        <x:v>0</x:v>
      </x:c>
      <x:c r="M166" s="7" t="n">
        <x:f>G166*H166*(1-I166)</x:f>
        <x:v>152000</x:v>
      </x:c>
      <x:c r="N166" s="7" t="n">
        <x:f>G166*J166</x:f>
        <x:v>95000</x:v>
      </x:c>
      <x:c r="O166" s="7" t="n">
        <x:f>M166-N166</x:f>
        <x:v>57000</x:v>
      </x:c>
      <x:c r="P166" s="7" t="n">
        <x:f>M166*L166</x:f>
        <x:v>0</x:v>
      </x:c>
      <x:c r="Q166" s="7" t="n">
        <x:f>O166-K166-P166</x:f>
        <x:v>50500</x:v>
      </x:c>
      <x:c r="R166" s="8" t="n">
        <x:f>IF(M166=0,0,Q166/M166)</x:f>
        <x:v>0.33223684210526316</x:v>
      </x:c>
    </x:row>
    <x:row r="167">
      <x:c r="A167" s="1" t="str">
        <x:v>S0162</x:v>
      </x:c>
      <x:c r="B167" s="6" t="n">
        <x:v>45729</x:v>
      </x:c>
      <x:c r="C167" s="1" t="n">
        <x:v>3</x:v>
      </x:c>
      <x:c r="D167" s="1" t="str">
        <x:v>Storage set</x:v>
      </x:c>
      <x:c r="E167" s="1" t="str">
        <x:v>Dodoma</x:v>
      </x:c>
      <x:c r="F167" s="1" t="str">
        <x:v>WhatsApp</x:v>
      </x:c>
      <x:c r="G167" s="1" t="n">
        <x:v>4</x:v>
      </x:c>
      <x:c r="H167" s="7" t="n">
        <x:v>35000</x:v>
      </x:c>
      <x:c r="I167" s="8" t="n">
        <x:v>0</x:v>
      </x:c>
      <x:c r="J167" s="7" t="n">
        <x:v>18000</x:v>
      </x:c>
      <x:c r="K167" s="7" t="n">
        <x:v>6500</x:v>
      </x:c>
      <x:c r="L167" s="8" t="n">
        <x:v>0</x:v>
      </x:c>
      <x:c r="M167" s="7" t="n">
        <x:f>G167*H167*(1-I167)</x:f>
        <x:v>140000</x:v>
      </x:c>
      <x:c r="N167" s="7" t="n">
        <x:f>G167*J167</x:f>
        <x:v>72000</x:v>
      </x:c>
      <x:c r="O167" s="7" t="n">
        <x:f>M167-N167</x:f>
        <x:v>68000</x:v>
      </x:c>
      <x:c r="P167" s="7" t="n">
        <x:f>M167*L167</x:f>
        <x:v>0</x:v>
      </x:c>
      <x:c r="Q167" s="7" t="n">
        <x:f>O167-K167-P167</x:f>
        <x:v>61500</x:v>
      </x:c>
      <x:c r="R167" s="8" t="n">
        <x:f>IF(M167=0,0,Q167/M167)</x:f>
        <x:v>0.4392857142857143</x:v>
      </x:c>
    </x:row>
    <x:row r="168">
      <x:c r="A168" s="1" t="str">
        <x:v>S0163</x:v>
      </x:c>
      <x:c r="B168" s="6" t="n">
        <x:v>45730</x:v>
      </x:c>
      <x:c r="C168" s="1" t="n">
        <x:v>3</x:v>
      </x:c>
      <x:c r="D168" s="1" t="str">
        <x:v>Blender</x:v>
      </x:c>
      <x:c r="E168" s="1" t="str">
        <x:v>Mwanza</x:v>
      </x:c>
      <x:c r="F168" s="1" t="str">
        <x:v>Store</x:v>
      </x:c>
      <x:c r="G168" s="1" t="n">
        <x:v>1</x:v>
      </x:c>
      <x:c r="H168" s="7" t="n">
        <x:v>95000</x:v>
      </x:c>
      <x:c r="I168" s="8" t="n">
        <x:v>0</x:v>
      </x:c>
      <x:c r="J168" s="7" t="n">
        <x:v>65000</x:v>
      </x:c>
      <x:c r="K168" s="7" t="n">
        <x:v>0</x:v>
      </x:c>
      <x:c r="L168" s="8" t="n">
        <x:v>0</x:v>
      </x:c>
      <x:c r="M168" s="7" t="n">
        <x:f>G168*H168*(1-I168)</x:f>
        <x:v>95000</x:v>
      </x:c>
      <x:c r="N168" s="7" t="n">
        <x:f>G168*J168</x:f>
        <x:v>65000</x:v>
      </x:c>
      <x:c r="O168" s="7" t="n">
        <x:f>M168-N168</x:f>
        <x:v>30000</x:v>
      </x:c>
      <x:c r="P168" s="7" t="n">
        <x:f>M168*L168</x:f>
        <x:v>0</x:v>
      </x:c>
      <x:c r="Q168" s="7" t="n">
        <x:f>O168-K168-P168</x:f>
        <x:v>30000</x:v>
      </x:c>
      <x:c r="R168" s="8" t="n">
        <x:f>IF(M168=0,0,Q168/M168)</x:f>
        <x:v>0.3157894736842105</x:v>
      </x:c>
    </x:row>
    <x:row r="169">
      <x:c r="A169" s="1" t="str">
        <x:v>S0164</x:v>
      </x:c>
      <x:c r="B169" s="6" t="n">
        <x:v>45730</x:v>
      </x:c>
      <x:c r="C169" s="1" t="n">
        <x:v>3</x:v>
      </x:c>
      <x:c r="D169" s="1" t="str">
        <x:v>Thermos</x:v>
      </x:c>
      <x:c r="E169" s="1" t="str">
        <x:v>Dar es Salaam</x:v>
      </x:c>
      <x:c r="F169" s="1" t="str">
        <x:v>WhatsApp</x:v>
      </x:c>
      <x:c r="G169" s="1" t="n">
        <x:v>4</x:v>
      </x:c>
      <x:c r="H169" s="7" t="n">
        <x:v>40000</x:v>
      </x:c>
      <x:c r="I169" s="8" t="n">
        <x:v>0</x:v>
      </x:c>
      <x:c r="J169" s="7" t="n">
        <x:v>23000</x:v>
      </x:c>
      <x:c r="K169" s="7" t="n">
        <x:v>3500</x:v>
      </x:c>
      <x:c r="L169" s="8" t="n">
        <x:v>0</x:v>
      </x:c>
      <x:c r="M169" s="7" t="n">
        <x:f>G169*H169*(1-I169)</x:f>
        <x:v>160000</x:v>
      </x:c>
      <x:c r="N169" s="7" t="n">
        <x:f>G169*J169</x:f>
        <x:v>92000</x:v>
      </x:c>
      <x:c r="O169" s="7" t="n">
        <x:f>M169-N169</x:f>
        <x:v>68000</x:v>
      </x:c>
      <x:c r="P169" s="7" t="n">
        <x:f>M169*L169</x:f>
        <x:v>0</x:v>
      </x:c>
      <x:c r="Q169" s="7" t="n">
        <x:f>O169-K169-P169</x:f>
        <x:v>64500</x:v>
      </x:c>
      <x:c r="R169" s="8" t="n">
        <x:f>IF(M169=0,0,Q169/M169)</x:f>
        <x:v>0.403125</x:v>
      </x:c>
    </x:row>
    <x:row r="170">
      <x:c r="A170" s="1" t="str">
        <x:v>S0165</x:v>
      </x:c>
      <x:c r="B170" s="6" t="n">
        <x:v>45734</x:v>
      </x:c>
      <x:c r="C170" s="1" t="n">
        <x:v>3</x:v>
      </x:c>
      <x:c r="D170" s="1" t="str">
        <x:v>Storage set</x:v>
      </x:c>
      <x:c r="E170" s="1" t="str">
        <x:v>Arusha</x:v>
      </x:c>
      <x:c r="F170" s="1" t="str">
        <x:v>Store</x:v>
      </x:c>
      <x:c r="G170" s="1" t="n">
        <x:v>1</x:v>
      </x:c>
      <x:c r="H170" s="7" t="n">
        <x:v>35000</x:v>
      </x:c>
      <x:c r="I170" s="8" t="n">
        <x:v>0</x:v>
      </x:c>
      <x:c r="J170" s="7" t="n">
        <x:v>18000</x:v>
      </x:c>
      <x:c r="K170" s="7" t="n">
        <x:v>0</x:v>
      </x:c>
      <x:c r="L170" s="8" t="n">
        <x:v>0</x:v>
      </x:c>
      <x:c r="M170" s="7" t="n">
        <x:f>G170*H170*(1-I170)</x:f>
        <x:v>35000</x:v>
      </x:c>
      <x:c r="N170" s="7" t="n">
        <x:f>G170*J170</x:f>
        <x:v>18000</x:v>
      </x:c>
      <x:c r="O170" s="7" t="n">
        <x:f>M170-N170</x:f>
        <x:v>17000</x:v>
      </x:c>
      <x:c r="P170" s="7" t="n">
        <x:f>M170*L170</x:f>
        <x:v>0</x:v>
      </x:c>
      <x:c r="Q170" s="7" t="n">
        <x:f>O170-K170-P170</x:f>
        <x:v>17000</x:v>
      </x:c>
      <x:c r="R170" s="8" t="n">
        <x:f>IF(M170=0,0,Q170/M170)</x:f>
        <x:v>0.4857142857142857</x:v>
      </x:c>
    </x:row>
    <x:row r="171">
      <x:c r="A171" s="1" t="str">
        <x:v>S0166</x:v>
      </x:c>
      <x:c r="B171" s="6" t="n">
        <x:v>45720</x:v>
      </x:c>
      <x:c r="C171" s="1" t="n">
        <x:v>3</x:v>
      </x:c>
      <x:c r="D171" s="1" t="str">
        <x:v>Kettle</x:v>
      </x:c>
      <x:c r="E171" s="1" t="str">
        <x:v>Mwanza</x:v>
      </x:c>
      <x:c r="F171" s="1" t="str">
        <x:v>WhatsApp</x:v>
      </x:c>
      <x:c r="G171" s="1" t="n">
        <x:v>4</x:v>
      </x:c>
      <x:c r="H171" s="7" t="n">
        <x:v>45000</x:v>
      </x:c>
      <x:c r="I171" s="8" t="n">
        <x:v>0</x:v>
      </x:c>
      <x:c r="J171" s="7" t="n">
        <x:v>27000</x:v>
      </x:c>
      <x:c r="K171" s="7" t="n">
        <x:v>6500</x:v>
      </x:c>
      <x:c r="L171" s="8" t="n">
        <x:v>0</x:v>
      </x:c>
      <x:c r="M171" s="7" t="n">
        <x:f>G171*H171*(1-I171)</x:f>
        <x:v>180000</x:v>
      </x:c>
      <x:c r="N171" s="7" t="n">
        <x:f>G171*J171</x:f>
        <x:v>108000</x:v>
      </x:c>
      <x:c r="O171" s="7" t="n">
        <x:f>M171-N171</x:f>
        <x:v>72000</x:v>
      </x:c>
      <x:c r="P171" s="7" t="n">
        <x:f>M171*L171</x:f>
        <x:v>0</x:v>
      </x:c>
      <x:c r="Q171" s="7" t="n">
        <x:f>O171-K171-P171</x:f>
        <x:v>65500</x:v>
      </x:c>
      <x:c r="R171" s="8" t="n">
        <x:f>IF(M171=0,0,Q171/M171)</x:f>
        <x:v>0.3638888888888889</x:v>
      </x:c>
    </x:row>
    <x:row r="172">
      <x:c r="A172" s="1" t="str">
        <x:v>S0167</x:v>
      </x:c>
      <x:c r="B172" s="6" t="n">
        <x:v>45730</x:v>
      </x:c>
      <x:c r="C172" s="1" t="n">
        <x:v>3</x:v>
      </x:c>
      <x:c r="D172" s="1" t="str">
        <x:v>Rice cooker</x:v>
      </x:c>
      <x:c r="E172" s="1" t="str">
        <x:v>Dodoma</x:v>
      </x:c>
      <x:c r="F172" s="1" t="str">
        <x:v>WhatsApp</x:v>
      </x:c>
      <x:c r="G172" s="1" t="n">
        <x:v>3</x:v>
      </x:c>
      <x:c r="H172" s="7" t="n">
        <x:v>120000</x:v>
      </x:c>
      <x:c r="I172" s="8" t="n">
        <x:v>0</x:v>
      </x:c>
      <x:c r="J172" s="7" t="n">
        <x:v>85000</x:v>
      </x:c>
      <x:c r="K172" s="7" t="n">
        <x:v>6500</x:v>
      </x:c>
      <x:c r="L172" s="8" t="n">
        <x:v>0</x:v>
      </x:c>
      <x:c r="M172" s="7" t="n">
        <x:f>G172*H172*(1-I172)</x:f>
        <x:v>360000</x:v>
      </x:c>
      <x:c r="N172" s="7" t="n">
        <x:f>G172*J172</x:f>
        <x:v>255000</x:v>
      </x:c>
      <x:c r="O172" s="7" t="n">
        <x:f>M172-N172</x:f>
        <x:v>105000</x:v>
      </x:c>
      <x:c r="P172" s="7" t="n">
        <x:f>M172*L172</x:f>
        <x:v>0</x:v>
      </x:c>
      <x:c r="Q172" s="7" t="n">
        <x:f>O172-K172-P172</x:f>
        <x:v>98500</x:v>
      </x:c>
      <x:c r="R172" s="8" t="n">
        <x:f>IF(M172=0,0,Q172/M172)</x:f>
        <x:v>0.27361111111111114</x:v>
      </x:c>
    </x:row>
    <x:row r="173">
      <x:c r="A173" s="1" t="str">
        <x:v>S0168</x:v>
      </x:c>
      <x:c r="B173" s="6" t="n">
        <x:v>45734</x:v>
      </x:c>
      <x:c r="C173" s="1" t="n">
        <x:v>3</x:v>
      </x:c>
      <x:c r="D173" s="1" t="str">
        <x:v>Thermos</x:v>
      </x:c>
      <x:c r="E173" s="1" t="str">
        <x:v>Mwanza</x:v>
      </x:c>
      <x:c r="F173" s="1" t="str">
        <x:v>Store</x:v>
      </x:c>
      <x:c r="G173" s="1" t="n">
        <x:v>3</x:v>
      </x:c>
      <x:c r="H173" s="7" t="n">
        <x:v>40000</x:v>
      </x:c>
      <x:c r="I173" s="8" t="n">
        <x:v>0.05</x:v>
      </x:c>
      <x:c r="J173" s="7" t="n">
        <x:v>23000</x:v>
      </x:c>
      <x:c r="K173" s="7" t="n">
        <x:v>0</x:v>
      </x:c>
      <x:c r="L173" s="8" t="n">
        <x:v>0</x:v>
      </x:c>
      <x:c r="M173" s="7" t="n">
        <x:f>G173*H173*(1-I173)</x:f>
        <x:v>114000</x:v>
      </x:c>
      <x:c r="N173" s="7" t="n">
        <x:f>G173*J173</x:f>
        <x:v>69000</x:v>
      </x:c>
      <x:c r="O173" s="7" t="n">
        <x:f>M173-N173</x:f>
        <x:v>45000</x:v>
      </x:c>
      <x:c r="P173" s="7" t="n">
        <x:f>M173*L173</x:f>
        <x:v>0</x:v>
      </x:c>
      <x:c r="Q173" s="7" t="n">
        <x:f>O173-K173-P173</x:f>
        <x:v>45000</x:v>
      </x:c>
      <x:c r="R173" s="8" t="n">
        <x:f>IF(M173=0,0,Q173/M173)</x:f>
        <x:v>0.39473684210526316</x:v>
      </x:c>
    </x:row>
    <x:row r="174">
      <x:c r="A174" s="1" t="str">
        <x:v>S0169</x:v>
      </x:c>
      <x:c r="B174" s="6" t="n">
        <x:v>45723</x:v>
      </x:c>
      <x:c r="C174" s="1" t="n">
        <x:v>3</x:v>
      </x:c>
      <x:c r="D174" s="1" t="str">
        <x:v>Kettle</x:v>
      </x:c>
      <x:c r="E174" s="1" t="str">
        <x:v>Arusha</x:v>
      </x:c>
      <x:c r="F174" s="1" t="str">
        <x:v>WhatsApp</x:v>
      </x:c>
      <x:c r="G174" s="1" t="n">
        <x:v>1</x:v>
      </x:c>
      <x:c r="H174" s="7" t="n">
        <x:v>45000</x:v>
      </x:c>
      <x:c r="I174" s="8" t="n">
        <x:v>0</x:v>
      </x:c>
      <x:c r="J174" s="7" t="n">
        <x:v>27000</x:v>
      </x:c>
      <x:c r="K174" s="7" t="n">
        <x:v>6500</x:v>
      </x:c>
      <x:c r="L174" s="8" t="n">
        <x:v>0</x:v>
      </x:c>
      <x:c r="M174" s="7" t="n">
        <x:f>G174*H174*(1-I174)</x:f>
        <x:v>45000</x:v>
      </x:c>
      <x:c r="N174" s="7" t="n">
        <x:f>G174*J174</x:f>
        <x:v>27000</x:v>
      </x:c>
      <x:c r="O174" s="7" t="n">
        <x:f>M174-N174</x:f>
        <x:v>18000</x:v>
      </x:c>
      <x:c r="P174" s="7" t="n">
        <x:f>M174*L174</x:f>
        <x:v>0</x:v>
      </x:c>
      <x:c r="Q174" s="7" t="n">
        <x:f>O174-K174-P174</x:f>
        <x:v>11500</x:v>
      </x:c>
      <x:c r="R174" s="8" t="n">
        <x:f>IF(M174=0,0,Q174/M174)</x:f>
        <x:v>0.25555555555555554</x:v>
      </x:c>
    </x:row>
    <x:row r="175">
      <x:c r="A175" s="1" t="str">
        <x:v>S0170</x:v>
      </x:c>
      <x:c r="B175" s="6" t="n">
        <x:v>45742</x:v>
      </x:c>
      <x:c r="C175" s="1" t="n">
        <x:v>3</x:v>
      </x:c>
      <x:c r="D175" s="1" t="str">
        <x:v>Rice cooker</x:v>
      </x:c>
      <x:c r="E175" s="1" t="str">
        <x:v>Dodoma</x:v>
      </x:c>
      <x:c r="F175" s="1" t="str">
        <x:v>Marketplace</x:v>
      </x:c>
      <x:c r="G175" s="1" t="n">
        <x:v>4</x:v>
      </x:c>
      <x:c r="H175" s="7" t="n">
        <x:v>120000</x:v>
      </x:c>
      <x:c r="I175" s="8" t="n">
        <x:v>0.15</x:v>
      </x:c>
      <x:c r="J175" s="7" t="n">
        <x:v>85000</x:v>
      </x:c>
      <x:c r="K175" s="7" t="n">
        <x:v>6500</x:v>
      </x:c>
      <x:c r="L175" s="8" t="n">
        <x:v>0.08</x:v>
      </x:c>
      <x:c r="M175" s="7" t="n">
        <x:f>G175*H175*(1-I175)</x:f>
        <x:v>408000</x:v>
      </x:c>
      <x:c r="N175" s="7" t="n">
        <x:f>G175*J175</x:f>
        <x:v>340000</x:v>
      </x:c>
      <x:c r="O175" s="7" t="n">
        <x:f>M175-N175</x:f>
        <x:v>68000</x:v>
      </x:c>
      <x:c r="P175" s="7" t="n">
        <x:f>M175*L175</x:f>
        <x:v>32640</x:v>
      </x:c>
      <x:c r="Q175" s="7" t="n">
        <x:f>O175-K175-P175</x:f>
        <x:v>28860</x:v>
      </x:c>
      <x:c r="R175" s="8" t="n">
        <x:f>IF(M175=0,0,Q175/M175)</x:f>
        <x:v>0.07073529411764706</x:v>
      </x:c>
    </x:row>
    <x:row r="176">
      <x:c r="A176" s="1" t="str">
        <x:v>S0171</x:v>
      </x:c>
      <x:c r="B176" s="6" t="n">
        <x:v>45738</x:v>
      </x:c>
      <x:c r="C176" s="1" t="n">
        <x:v>3</x:v>
      </x:c>
      <x:c r="D176" s="1" t="str">
        <x:v>Storage set</x:v>
      </x:c>
      <x:c r="E176" s="1" t="str">
        <x:v>Mwanza</x:v>
      </x:c>
      <x:c r="F176" s="1" t="str">
        <x:v>Store</x:v>
      </x:c>
      <x:c r="G176" s="1" t="n">
        <x:v>2</x:v>
      </x:c>
      <x:c r="H176" s="7" t="n">
        <x:v>35000</x:v>
      </x:c>
      <x:c r="I176" s="8" t="n">
        <x:v>0</x:v>
      </x:c>
      <x:c r="J176" s="7" t="n">
        <x:v>18000</x:v>
      </x:c>
      <x:c r="K176" s="7" t="n">
        <x:v>0</x:v>
      </x:c>
      <x:c r="L176" s="8" t="n">
        <x:v>0</x:v>
      </x:c>
      <x:c r="M176" s="7" t="n">
        <x:f>G176*H176*(1-I176)</x:f>
        <x:v>70000</x:v>
      </x:c>
      <x:c r="N176" s="7" t="n">
        <x:f>G176*J176</x:f>
        <x:v>36000</x:v>
      </x:c>
      <x:c r="O176" s="7" t="n">
        <x:f>M176-N176</x:f>
        <x:v>34000</x:v>
      </x:c>
      <x:c r="P176" s="7" t="n">
        <x:f>M176*L176</x:f>
        <x:v>0</x:v>
      </x:c>
      <x:c r="Q176" s="7" t="n">
        <x:f>O176-K176-P176</x:f>
        <x:v>34000</x:v>
      </x:c>
      <x:c r="R176" s="8" t="n">
        <x:f>IF(M176=0,0,Q176/M176)</x:f>
        <x:v>0.4857142857142857</x:v>
      </x:c>
    </x:row>
    <x:row r="177">
      <x:c r="A177" s="1" t="str">
        <x:v>S0172</x:v>
      </x:c>
      <x:c r="B177" s="6" t="n">
        <x:v>45738</x:v>
      </x:c>
      <x:c r="C177" s="1" t="n">
        <x:v>3</x:v>
      </x:c>
      <x:c r="D177" s="1" t="str">
        <x:v>Cookware set</x:v>
      </x:c>
      <x:c r="E177" s="1" t="str">
        <x:v>Arusha</x:v>
      </x:c>
      <x:c r="F177" s="1" t="str">
        <x:v>WhatsApp</x:v>
      </x:c>
      <x:c r="G177" s="1" t="n">
        <x:v>2</x:v>
      </x:c>
      <x:c r="H177" s="7" t="n">
        <x:v>160000</x:v>
      </x:c>
      <x:c r="I177" s="8" t="n">
        <x:v>0</x:v>
      </x:c>
      <x:c r="J177" s="7" t="n">
        <x:v>95000</x:v>
      </x:c>
      <x:c r="K177" s="7" t="n">
        <x:v>6500</x:v>
      </x:c>
      <x:c r="L177" s="8" t="n">
        <x:v>0</x:v>
      </x:c>
      <x:c r="M177" s="7" t="n">
        <x:f>G177*H177*(1-I177)</x:f>
        <x:v>320000</x:v>
      </x:c>
      <x:c r="N177" s="7" t="n">
        <x:f>G177*J177</x:f>
        <x:v>190000</x:v>
      </x:c>
      <x:c r="O177" s="7" t="n">
        <x:f>M177-N177</x:f>
        <x:v>130000</x:v>
      </x:c>
      <x:c r="P177" s="7" t="n">
        <x:f>M177*L177</x:f>
        <x:v>0</x:v>
      </x:c>
      <x:c r="Q177" s="7" t="n">
        <x:f>O177-K177-P177</x:f>
        <x:v>123500</x:v>
      </x:c>
      <x:c r="R177" s="8" t="n">
        <x:f>IF(M177=0,0,Q177/M177)</x:f>
        <x:v>0.3859375</x:v>
      </x:c>
    </x:row>
    <x:row r="178">
      <x:c r="A178" s="1" t="str">
        <x:v>S0173</x:v>
      </x:c>
      <x:c r="B178" s="6" t="n">
        <x:v>45732</x:v>
      </x:c>
      <x:c r="C178" s="1" t="n">
        <x:v>3</x:v>
      </x:c>
      <x:c r="D178" s="1" t="str">
        <x:v>Rice cooker</x:v>
      </x:c>
      <x:c r="E178" s="1" t="str">
        <x:v>Mwanza</x:v>
      </x:c>
      <x:c r="F178" s="1" t="str">
        <x:v>Store</x:v>
      </x:c>
      <x:c r="G178" s="1" t="n">
        <x:v>3</x:v>
      </x:c>
      <x:c r="H178" s="7" t="n">
        <x:v>120000</x:v>
      </x:c>
      <x:c r="I178" s="8" t="n">
        <x:v>0</x:v>
      </x:c>
      <x:c r="J178" s="7" t="n">
        <x:v>85000</x:v>
      </x:c>
      <x:c r="K178" s="7" t="n">
        <x:v>0</x:v>
      </x:c>
      <x:c r="L178" s="8" t="n">
        <x:v>0</x:v>
      </x:c>
      <x:c r="M178" s="7" t="n">
        <x:f>G178*H178*(1-I178)</x:f>
        <x:v>360000</x:v>
      </x:c>
      <x:c r="N178" s="7" t="n">
        <x:f>G178*J178</x:f>
        <x:v>255000</x:v>
      </x:c>
      <x:c r="O178" s="7" t="n">
        <x:f>M178-N178</x:f>
        <x:v>105000</x:v>
      </x:c>
      <x:c r="P178" s="7" t="n">
        <x:f>M178*L178</x:f>
        <x:v>0</x:v>
      </x:c>
      <x:c r="Q178" s="7" t="n">
        <x:f>O178-K178-P178</x:f>
        <x:v>105000</x:v>
      </x:c>
      <x:c r="R178" s="8" t="n">
        <x:f>IF(M178=0,0,Q178/M178)</x:f>
        <x:v>0.2916666666666667</x:v>
      </x:c>
    </x:row>
    <x:row r="179">
      <x:c r="A179" s="1" t="str">
        <x:v>S0174</x:v>
      </x:c>
      <x:c r="B179" s="6" t="n">
        <x:v>45717</x:v>
      </x:c>
      <x:c r="C179" s="1" t="n">
        <x:v>3</x:v>
      </x:c>
      <x:c r="D179" s="1" t="str">
        <x:v>Cookware set</x:v>
      </x:c>
      <x:c r="E179" s="1" t="str">
        <x:v>Dar es Salaam</x:v>
      </x:c>
      <x:c r="F179" s="1" t="str">
        <x:v>Store</x:v>
      </x:c>
      <x:c r="G179" s="1" t="n">
        <x:v>3</x:v>
      </x:c>
      <x:c r="H179" s="7" t="n">
        <x:v>160000</x:v>
      </x:c>
      <x:c r="I179" s="8" t="n">
        <x:v>0.05</x:v>
      </x:c>
      <x:c r="J179" s="7" t="n">
        <x:v>95000</x:v>
      </x:c>
      <x:c r="K179" s="7" t="n">
        <x:v>0</x:v>
      </x:c>
      <x:c r="L179" s="8" t="n">
        <x:v>0</x:v>
      </x:c>
      <x:c r="M179" s="7" t="n">
        <x:f>G179*H179*(1-I179)</x:f>
        <x:v>456000</x:v>
      </x:c>
      <x:c r="N179" s="7" t="n">
        <x:f>G179*J179</x:f>
        <x:v>285000</x:v>
      </x:c>
      <x:c r="O179" s="7" t="n">
        <x:f>M179-N179</x:f>
        <x:v>171000</x:v>
      </x:c>
      <x:c r="P179" s="7" t="n">
        <x:f>M179*L179</x:f>
        <x:v>0</x:v>
      </x:c>
      <x:c r="Q179" s="7" t="n">
        <x:f>O179-K179-P179</x:f>
        <x:v>171000</x:v>
      </x:c>
      <x:c r="R179" s="8" t="n">
        <x:f>IF(M179=0,0,Q179/M179)</x:f>
        <x:v>0.375</x:v>
      </x:c>
    </x:row>
    <x:row r="180">
      <x:c r="A180" s="1" t="str">
        <x:v>S0175</x:v>
      </x:c>
      <x:c r="B180" s="6" t="n">
        <x:v>45721</x:v>
      </x:c>
      <x:c r="C180" s="1" t="n">
        <x:v>3</x:v>
      </x:c>
      <x:c r="D180" s="1" t="str">
        <x:v>Rice cooker</x:v>
      </x:c>
      <x:c r="E180" s="1" t="str">
        <x:v>Dodoma</x:v>
      </x:c>
      <x:c r="F180" s="1" t="str">
        <x:v>Store</x:v>
      </x:c>
      <x:c r="G180" s="1" t="n">
        <x:v>1</x:v>
      </x:c>
      <x:c r="H180" s="7" t="n">
        <x:v>120000</x:v>
      </x:c>
      <x:c r="I180" s="8" t="n">
        <x:v>0</x:v>
      </x:c>
      <x:c r="J180" s="7" t="n">
        <x:v>85000</x:v>
      </x:c>
      <x:c r="K180" s="7" t="n">
        <x:v>0</x:v>
      </x:c>
      <x:c r="L180" s="8" t="n">
        <x:v>0</x:v>
      </x:c>
      <x:c r="M180" s="7" t="n">
        <x:f>G180*H180*(1-I180)</x:f>
        <x:v>120000</x:v>
      </x:c>
      <x:c r="N180" s="7" t="n">
        <x:f>G180*J180</x:f>
        <x:v>85000</x:v>
      </x:c>
      <x:c r="O180" s="7" t="n">
        <x:f>M180-N180</x:f>
        <x:v>35000</x:v>
      </x:c>
      <x:c r="P180" s="7" t="n">
        <x:f>M180*L180</x:f>
        <x:v>0</x:v>
      </x:c>
      <x:c r="Q180" s="7" t="n">
        <x:f>O180-K180-P180</x:f>
        <x:v>35000</x:v>
      </x:c>
      <x:c r="R180" s="8" t="n">
        <x:f>IF(M180=0,0,Q180/M180)</x:f>
        <x:v>0.2916666666666667</x:v>
      </x:c>
    </x:row>
    <x:row r="181">
      <x:c r="A181" s="1" t="str">
        <x:v>S0176</x:v>
      </x:c>
      <x:c r="B181" s="6" t="n">
        <x:v>45718</x:v>
      </x:c>
      <x:c r="C181" s="1" t="n">
        <x:v>3</x:v>
      </x:c>
      <x:c r="D181" s="1" t="str">
        <x:v>Storage set</x:v>
      </x:c>
      <x:c r="E181" s="1" t="str">
        <x:v>Dar es Salaam</x:v>
      </x:c>
      <x:c r="F181" s="1" t="str">
        <x:v>WhatsApp</x:v>
      </x:c>
      <x:c r="G181" s="1" t="n">
        <x:v>2</x:v>
      </x:c>
      <x:c r="H181" s="7" t="n">
        <x:v>35000</x:v>
      </x:c>
      <x:c r="I181" s="8" t="n">
        <x:v>0</x:v>
      </x:c>
      <x:c r="J181" s="7" t="n">
        <x:v>18000</x:v>
      </x:c>
      <x:c r="K181" s="7" t="n">
        <x:v>3500</x:v>
      </x:c>
      <x:c r="L181" s="8" t="n">
        <x:v>0</x:v>
      </x:c>
      <x:c r="M181" s="7" t="n">
        <x:f>G181*H181*(1-I181)</x:f>
        <x:v>70000</x:v>
      </x:c>
      <x:c r="N181" s="7" t="n">
        <x:f>G181*J181</x:f>
        <x:v>36000</x:v>
      </x:c>
      <x:c r="O181" s="7" t="n">
        <x:f>M181-N181</x:f>
        <x:v>34000</x:v>
      </x:c>
      <x:c r="P181" s="7" t="n">
        <x:f>M181*L181</x:f>
        <x:v>0</x:v>
      </x:c>
      <x:c r="Q181" s="7" t="n">
        <x:f>O181-K181-P181</x:f>
        <x:v>30500</x:v>
      </x:c>
      <x:c r="R181" s="8" t="n">
        <x:f>IF(M181=0,0,Q181/M181)</x:f>
        <x:v>0.4357142857142857</x:v>
      </x:c>
    </x:row>
    <x:row r="182">
      <x:c r="A182" s="1" t="str">
        <x:v>S0177</x:v>
      </x:c>
      <x:c r="B182" s="6" t="n">
        <x:v>45734</x:v>
      </x:c>
      <x:c r="C182" s="1" t="n">
        <x:v>3</x:v>
      </x:c>
      <x:c r="D182" s="1" t="str">
        <x:v>Cookware set</x:v>
      </x:c>
      <x:c r="E182" s="1" t="str">
        <x:v>Mwanza</x:v>
      </x:c>
      <x:c r="F182" s="1" t="str">
        <x:v>Store</x:v>
      </x:c>
      <x:c r="G182" s="1" t="n">
        <x:v>4</x:v>
      </x:c>
      <x:c r="H182" s="7" t="n">
        <x:v>160000</x:v>
      </x:c>
      <x:c r="I182" s="8" t="n">
        <x:v>0</x:v>
      </x:c>
      <x:c r="J182" s="7" t="n">
        <x:v>95000</x:v>
      </x:c>
      <x:c r="K182" s="7" t="n">
        <x:v>0</x:v>
      </x:c>
      <x:c r="L182" s="8" t="n">
        <x:v>0</x:v>
      </x:c>
      <x:c r="M182" s="7" t="n">
        <x:f>G182*H182*(1-I182)</x:f>
        <x:v>640000</x:v>
      </x:c>
      <x:c r="N182" s="7" t="n">
        <x:f>G182*J182</x:f>
        <x:v>380000</x:v>
      </x:c>
      <x:c r="O182" s="7" t="n">
        <x:f>M182-N182</x:f>
        <x:v>260000</x:v>
      </x:c>
      <x:c r="P182" s="7" t="n">
        <x:f>M182*L182</x:f>
        <x:v>0</x:v>
      </x:c>
      <x:c r="Q182" s="7" t="n">
        <x:f>O182-K182-P182</x:f>
        <x:v>260000</x:v>
      </x:c>
      <x:c r="R182" s="8" t="n">
        <x:f>IF(M182=0,0,Q182/M182)</x:f>
        <x:v>0.40625</x:v>
      </x:c>
    </x:row>
    <x:row r="183">
      <x:c r="A183" s="1" t="str">
        <x:v>S0178</x:v>
      </x:c>
      <x:c r="B183" s="6" t="n">
        <x:v>45735</x:v>
      </x:c>
      <x:c r="C183" s="1" t="n">
        <x:v>3</x:v>
      </x:c>
      <x:c r="D183" s="1" t="str">
        <x:v>Blender</x:v>
      </x:c>
      <x:c r="E183" s="1" t="str">
        <x:v>Dodoma</x:v>
      </x:c>
      <x:c r="F183" s="1" t="str">
        <x:v>WhatsApp</x:v>
      </x:c>
      <x:c r="G183" s="1" t="n">
        <x:v>3</x:v>
      </x:c>
      <x:c r="H183" s="7" t="n">
        <x:v>95000</x:v>
      </x:c>
      <x:c r="I183" s="8" t="n">
        <x:v>0</x:v>
      </x:c>
      <x:c r="J183" s="7" t="n">
        <x:v>65000</x:v>
      </x:c>
      <x:c r="K183" s="7" t="n">
        <x:v>6500</x:v>
      </x:c>
      <x:c r="L183" s="8" t="n">
        <x:v>0</x:v>
      </x:c>
      <x:c r="M183" s="7" t="n">
        <x:f>G183*H183*(1-I183)</x:f>
        <x:v>285000</x:v>
      </x:c>
      <x:c r="N183" s="7" t="n">
        <x:f>G183*J183</x:f>
        <x:v>195000</x:v>
      </x:c>
      <x:c r="O183" s="7" t="n">
        <x:f>M183-N183</x:f>
        <x:v>90000</x:v>
      </x:c>
      <x:c r="P183" s="7" t="n">
        <x:f>M183*L183</x:f>
        <x:v>0</x:v>
      </x:c>
      <x:c r="Q183" s="7" t="n">
        <x:f>O183-K183-P183</x:f>
        <x:v>83500</x:v>
      </x:c>
      <x:c r="R183" s="8" t="n">
        <x:f>IF(M183=0,0,Q183/M183)</x:f>
        <x:v>0.2929824561403509</x:v>
      </x:c>
    </x:row>
    <x:row r="184">
      <x:c r="A184" s="1" t="str">
        <x:v>S0179</x:v>
      </x:c>
      <x:c r="B184" s="6" t="n">
        <x:v>45733</x:v>
      </x:c>
      <x:c r="C184" s="1" t="n">
        <x:v>3</x:v>
      </x:c>
      <x:c r="D184" s="1" t="str">
        <x:v>Cookware set</x:v>
      </x:c>
      <x:c r="E184" s="1" t="str">
        <x:v>Dodoma</x:v>
      </x:c>
      <x:c r="F184" s="1" t="str">
        <x:v>WhatsApp</x:v>
      </x:c>
      <x:c r="G184" s="1" t="n">
        <x:v>2</x:v>
      </x:c>
      <x:c r="H184" s="7" t="n">
        <x:v>160000</x:v>
      </x:c>
      <x:c r="I184" s="8" t="n">
        <x:v>0</x:v>
      </x:c>
      <x:c r="J184" s="7" t="n">
        <x:v>95000</x:v>
      </x:c>
      <x:c r="K184" s="7" t="n">
        <x:v>6500</x:v>
      </x:c>
      <x:c r="L184" s="8" t="n">
        <x:v>0</x:v>
      </x:c>
      <x:c r="M184" s="7" t="n">
        <x:f>G184*H184*(1-I184)</x:f>
        <x:v>320000</x:v>
      </x:c>
      <x:c r="N184" s="7" t="n">
        <x:f>G184*J184</x:f>
        <x:v>190000</x:v>
      </x:c>
      <x:c r="O184" s="7" t="n">
        <x:f>M184-N184</x:f>
        <x:v>130000</x:v>
      </x:c>
      <x:c r="P184" s="7" t="n">
        <x:f>M184*L184</x:f>
        <x:v>0</x:v>
      </x:c>
      <x:c r="Q184" s="7" t="n">
        <x:f>O184-K184-P184</x:f>
        <x:v>123500</x:v>
      </x:c>
      <x:c r="R184" s="8" t="n">
        <x:f>IF(M184=0,0,Q184/M184)</x:f>
        <x:v>0.3859375</x:v>
      </x:c>
    </x:row>
    <x:row r="185">
      <x:c r="A185" s="1" t="str">
        <x:v>S0180</x:v>
      </x:c>
      <x:c r="B185" s="6" t="n">
        <x:v>45729</x:v>
      </x:c>
      <x:c r="C185" s="1" t="n">
        <x:v>3</x:v>
      </x:c>
      <x:c r="D185" s="1" t="str">
        <x:v>Blender</x:v>
      </x:c>
      <x:c r="E185" s="1" t="str">
        <x:v>Mwanza</x:v>
      </x:c>
      <x:c r="F185" s="1" t="str">
        <x:v>WhatsApp</x:v>
      </x:c>
      <x:c r="G185" s="1" t="n">
        <x:v>1</x:v>
      </x:c>
      <x:c r="H185" s="7" t="n">
        <x:v>95000</x:v>
      </x:c>
      <x:c r="I185" s="8" t="n">
        <x:v>0</x:v>
      </x:c>
      <x:c r="J185" s="7" t="n">
        <x:v>65000</x:v>
      </x:c>
      <x:c r="K185" s="7" t="n">
        <x:v>6500</x:v>
      </x:c>
      <x:c r="L185" s="8" t="n">
        <x:v>0</x:v>
      </x:c>
      <x:c r="M185" s="7" t="n">
        <x:f>G185*H185*(1-I185)</x:f>
        <x:v>95000</x:v>
      </x:c>
      <x:c r="N185" s="7" t="n">
        <x:f>G185*J185</x:f>
        <x:v>65000</x:v>
      </x:c>
      <x:c r="O185" s="7" t="n">
        <x:f>M185-N185</x:f>
        <x:v>30000</x:v>
      </x:c>
      <x:c r="P185" s="7" t="n">
        <x:f>M185*L185</x:f>
        <x:v>0</x:v>
      </x:c>
      <x:c r="Q185" s="7" t="n">
        <x:f>O185-K185-P185</x:f>
        <x:v>23500</x:v>
      </x:c>
      <x:c r="R185" s="8" t="n">
        <x:f>IF(M185=0,0,Q185/M185)</x:f>
        <x:v>0.24736842105263157</x:v>
      </x:c>
    </x:row>
    <x:row r="186">
      <x:c r="A186" s="1" t="str">
        <x:v>S0181</x:v>
      </x:c>
      <x:c r="B186" s="6" t="n">
        <x:v>45718</x:v>
      </x:c>
      <x:c r="C186" s="1" t="n">
        <x:v>3</x:v>
      </x:c>
      <x:c r="D186" s="1" t="str">
        <x:v>Cookware set</x:v>
      </x:c>
      <x:c r="E186" s="1" t="str">
        <x:v>Dar es Salaam</x:v>
      </x:c>
      <x:c r="F186" s="1" t="str">
        <x:v>WhatsApp</x:v>
      </x:c>
      <x:c r="G186" s="1" t="n">
        <x:v>2</x:v>
      </x:c>
      <x:c r="H186" s="7" t="n">
        <x:v>160000</x:v>
      </x:c>
      <x:c r="I186" s="8" t="n">
        <x:v>0.05</x:v>
      </x:c>
      <x:c r="J186" s="7" t="n">
        <x:v>95000</x:v>
      </x:c>
      <x:c r="K186" s="7" t="n">
        <x:v>3500</x:v>
      </x:c>
      <x:c r="L186" s="8" t="n">
        <x:v>0</x:v>
      </x:c>
      <x:c r="M186" s="7" t="n">
        <x:f>G186*H186*(1-I186)</x:f>
        <x:v>304000</x:v>
      </x:c>
      <x:c r="N186" s="7" t="n">
        <x:f>G186*J186</x:f>
        <x:v>190000</x:v>
      </x:c>
      <x:c r="O186" s="7" t="n">
        <x:f>M186-N186</x:f>
        <x:v>114000</x:v>
      </x:c>
      <x:c r="P186" s="7" t="n">
        <x:f>M186*L186</x:f>
        <x:v>0</x:v>
      </x:c>
      <x:c r="Q186" s="7" t="n">
        <x:f>O186-K186-P186</x:f>
        <x:v>110500</x:v>
      </x:c>
      <x:c r="R186" s="8" t="n">
        <x:f>IF(M186=0,0,Q186/M186)</x:f>
        <x:v>0.36348684210526316</x:v>
      </x:c>
    </x:row>
    <x:row r="187">
      <x:c r="A187" s="1" t="str">
        <x:v>S0182</x:v>
      </x:c>
      <x:c r="B187" s="6" t="n">
        <x:v>45740</x:v>
      </x:c>
      <x:c r="C187" s="1" t="n">
        <x:v>3</x:v>
      </x:c>
      <x:c r="D187" s="1" t="str">
        <x:v>Rice cooker</x:v>
      </x:c>
      <x:c r="E187" s="1" t="str">
        <x:v>Dar es Salaam</x:v>
      </x:c>
      <x:c r="F187" s="1" t="str">
        <x:v>WhatsApp</x:v>
      </x:c>
      <x:c r="G187" s="1" t="n">
        <x:v>3</x:v>
      </x:c>
      <x:c r="H187" s="7" t="n">
        <x:v>120000</x:v>
      </x:c>
      <x:c r="I187" s="8" t="n">
        <x:v>0.05</x:v>
      </x:c>
      <x:c r="J187" s="7" t="n">
        <x:v>85000</x:v>
      </x:c>
      <x:c r="K187" s="7" t="n">
        <x:v>3500</x:v>
      </x:c>
      <x:c r="L187" s="8" t="n">
        <x:v>0</x:v>
      </x:c>
      <x:c r="M187" s="7" t="n">
        <x:f>G187*H187*(1-I187)</x:f>
        <x:v>342000</x:v>
      </x:c>
      <x:c r="N187" s="7" t="n">
        <x:f>G187*J187</x:f>
        <x:v>255000</x:v>
      </x:c>
      <x:c r="O187" s="7" t="n">
        <x:f>M187-N187</x:f>
        <x:v>87000</x:v>
      </x:c>
      <x:c r="P187" s="7" t="n">
        <x:f>M187*L187</x:f>
        <x:v>0</x:v>
      </x:c>
      <x:c r="Q187" s="7" t="n">
        <x:f>O187-K187-P187</x:f>
        <x:v>83500</x:v>
      </x:c>
      <x:c r="R187" s="8" t="n">
        <x:f>IF(M187=0,0,Q187/M187)</x:f>
        <x:v>0.24415204678362573</x:v>
      </x:c>
    </x:row>
    <x:row r="188">
      <x:c r="A188" s="1" t="str">
        <x:v>S0183</x:v>
      </x:c>
      <x:c r="B188" s="6" t="n">
        <x:v>45744</x:v>
      </x:c>
      <x:c r="C188" s="1" t="n">
        <x:v>3</x:v>
      </x:c>
      <x:c r="D188" s="1" t="str">
        <x:v>Kettle</x:v>
      </x:c>
      <x:c r="E188" s="1" t="str">
        <x:v>Mwanza</x:v>
      </x:c>
      <x:c r="F188" s="1" t="str">
        <x:v>WhatsApp</x:v>
      </x:c>
      <x:c r="G188" s="1" t="n">
        <x:v>3</x:v>
      </x:c>
      <x:c r="H188" s="7" t="n">
        <x:v>45000</x:v>
      </x:c>
      <x:c r="I188" s="8" t="n">
        <x:v>0</x:v>
      </x:c>
      <x:c r="J188" s="7" t="n">
        <x:v>27000</x:v>
      </x:c>
      <x:c r="K188" s="7" t="n">
        <x:v>6500</x:v>
      </x:c>
      <x:c r="L188" s="8" t="n">
        <x:v>0</x:v>
      </x:c>
      <x:c r="M188" s="7" t="n">
        <x:f>G188*H188*(1-I188)</x:f>
        <x:v>135000</x:v>
      </x:c>
      <x:c r="N188" s="7" t="n">
        <x:f>G188*J188</x:f>
        <x:v>81000</x:v>
      </x:c>
      <x:c r="O188" s="7" t="n">
        <x:f>M188-N188</x:f>
        <x:v>54000</x:v>
      </x:c>
      <x:c r="P188" s="7" t="n">
        <x:f>M188*L188</x:f>
        <x:v>0</x:v>
      </x:c>
      <x:c r="Q188" s="7" t="n">
        <x:f>O188-K188-P188</x:f>
        <x:v>47500</x:v>
      </x:c>
      <x:c r="R188" s="8" t="n">
        <x:f>IF(M188=0,0,Q188/M188)</x:f>
        <x:v>0.35185185185185186</x:v>
      </x:c>
    </x:row>
    <x:row r="189">
      <x:c r="A189" s="1" t="str">
        <x:v>S0184</x:v>
      </x:c>
      <x:c r="B189" s="6" t="n">
        <x:v>45734</x:v>
      </x:c>
      <x:c r="C189" s="1" t="n">
        <x:v>3</x:v>
      </x:c>
      <x:c r="D189" s="1" t="str">
        <x:v>Cookware set</x:v>
      </x:c>
      <x:c r="E189" s="1" t="str">
        <x:v>Mwanza</x:v>
      </x:c>
      <x:c r="F189" s="1" t="str">
        <x:v>Store</x:v>
      </x:c>
      <x:c r="G189" s="1" t="n">
        <x:v>4</x:v>
      </x:c>
      <x:c r="H189" s="7" t="n">
        <x:v>160000</x:v>
      </x:c>
      <x:c r="I189" s="8" t="n">
        <x:v>0.05</x:v>
      </x:c>
      <x:c r="J189" s="7" t="n">
        <x:v>95000</x:v>
      </x:c>
      <x:c r="K189" s="7" t="n">
        <x:v>0</x:v>
      </x:c>
      <x:c r="L189" s="8" t="n">
        <x:v>0</x:v>
      </x:c>
      <x:c r="M189" s="7" t="n">
        <x:f>G189*H189*(1-I189)</x:f>
        <x:v>608000</x:v>
      </x:c>
      <x:c r="N189" s="7" t="n">
        <x:f>G189*J189</x:f>
        <x:v>380000</x:v>
      </x:c>
      <x:c r="O189" s="7" t="n">
        <x:f>M189-N189</x:f>
        <x:v>228000</x:v>
      </x:c>
      <x:c r="P189" s="7" t="n">
        <x:f>M189*L189</x:f>
        <x:v>0</x:v>
      </x:c>
      <x:c r="Q189" s="7" t="n">
        <x:f>O189-K189-P189</x:f>
        <x:v>228000</x:v>
      </x:c>
      <x:c r="R189" s="8" t="n">
        <x:f>IF(M189=0,0,Q189/M189)</x:f>
        <x:v>0.375</x:v>
      </x:c>
    </x:row>
    <x:row r="190">
      <x:c r="A190" s="1" t="str">
        <x:v>S0185</x:v>
      </x:c>
      <x:c r="B190" s="6" t="n">
        <x:v>45743</x:v>
      </x:c>
      <x:c r="C190" s="1" t="n">
        <x:v>3</x:v>
      </x:c>
      <x:c r="D190" s="1" t="str">
        <x:v>Kettle</x:v>
      </x:c>
      <x:c r="E190" s="1" t="str">
        <x:v>Mwanza</x:v>
      </x:c>
      <x:c r="F190" s="1" t="str">
        <x:v>WhatsApp</x:v>
      </x:c>
      <x:c r="G190" s="1" t="n">
        <x:v>3</x:v>
      </x:c>
      <x:c r="H190" s="7" t="n">
        <x:v>45000</x:v>
      </x:c>
      <x:c r="I190" s="8" t="n">
        <x:v>0</x:v>
      </x:c>
      <x:c r="J190" s="7" t="n">
        <x:v>27000</x:v>
      </x:c>
      <x:c r="K190" s="7" t="n">
        <x:v>6500</x:v>
      </x:c>
      <x:c r="L190" s="8" t="n">
        <x:v>0</x:v>
      </x:c>
      <x:c r="M190" s="7" t="n">
        <x:f>G190*H190*(1-I190)</x:f>
        <x:v>135000</x:v>
      </x:c>
      <x:c r="N190" s="7" t="n">
        <x:f>G190*J190</x:f>
        <x:v>81000</x:v>
      </x:c>
      <x:c r="O190" s="7" t="n">
        <x:f>M190-N190</x:f>
        <x:v>54000</x:v>
      </x:c>
      <x:c r="P190" s="7" t="n">
        <x:f>M190*L190</x:f>
        <x:v>0</x:v>
      </x:c>
      <x:c r="Q190" s="7" t="n">
        <x:f>O190-K190-P190</x:f>
        <x:v>47500</x:v>
      </x:c>
      <x:c r="R190" s="8" t="n">
        <x:f>IF(M190=0,0,Q190/M190)</x:f>
        <x:v>0.35185185185185186</x:v>
      </x:c>
    </x:row>
    <x:row r="191">
      <x:c r="A191" s="1" t="str">
        <x:v>S0186</x:v>
      </x:c>
      <x:c r="B191" s="6" t="n">
        <x:v>45735</x:v>
      </x:c>
      <x:c r="C191" s="1" t="n">
        <x:v>3</x:v>
      </x:c>
      <x:c r="D191" s="1" t="str">
        <x:v>Cookware set</x:v>
      </x:c>
      <x:c r="E191" s="1" t="str">
        <x:v>Dodoma</x:v>
      </x:c>
      <x:c r="F191" s="1" t="str">
        <x:v>Store</x:v>
      </x:c>
      <x:c r="G191" s="1" t="n">
        <x:v>4</x:v>
      </x:c>
      <x:c r="H191" s="7" t="n">
        <x:v>160000</x:v>
      </x:c>
      <x:c r="I191" s="8" t="n">
        <x:v>0.05</x:v>
      </x:c>
      <x:c r="J191" s="7" t="n">
        <x:v>95000</x:v>
      </x:c>
      <x:c r="K191" s="7" t="n">
        <x:v>0</x:v>
      </x:c>
      <x:c r="L191" s="8" t="n">
        <x:v>0</x:v>
      </x:c>
      <x:c r="M191" s="7" t="n">
        <x:f>G191*H191*(1-I191)</x:f>
        <x:v>608000</x:v>
      </x:c>
      <x:c r="N191" s="7" t="n">
        <x:f>G191*J191</x:f>
        <x:v>380000</x:v>
      </x:c>
      <x:c r="O191" s="7" t="n">
        <x:f>M191-N191</x:f>
        <x:v>228000</x:v>
      </x:c>
      <x:c r="P191" s="7" t="n">
        <x:f>M191*L191</x:f>
        <x:v>0</x:v>
      </x:c>
      <x:c r="Q191" s="7" t="n">
        <x:f>O191-K191-P191</x:f>
        <x:v>228000</x:v>
      </x:c>
      <x:c r="R191" s="8" t="n">
        <x:f>IF(M191=0,0,Q191/M191)</x:f>
        <x:v>0.375</x:v>
      </x:c>
    </x:row>
    <x:row r="192">
      <x:c r="A192" s="1" t="str">
        <x:v>S0187</x:v>
      </x:c>
      <x:c r="B192" s="6" t="n">
        <x:v>45738</x:v>
      </x:c>
      <x:c r="C192" s="1" t="n">
        <x:v>3</x:v>
      </x:c>
      <x:c r="D192" s="1" t="str">
        <x:v>Blender</x:v>
      </x:c>
      <x:c r="E192" s="1" t="str">
        <x:v>Dar es Salaam</x:v>
      </x:c>
      <x:c r="F192" s="1" t="str">
        <x:v>WhatsApp</x:v>
      </x:c>
      <x:c r="G192" s="1" t="n">
        <x:v>4</x:v>
      </x:c>
      <x:c r="H192" s="7" t="n">
        <x:v>95000</x:v>
      </x:c>
      <x:c r="I192" s="8" t="n">
        <x:v>0.05</x:v>
      </x:c>
      <x:c r="J192" s="7" t="n">
        <x:v>65000</x:v>
      </x:c>
      <x:c r="K192" s="7" t="n">
        <x:v>3500</x:v>
      </x:c>
      <x:c r="L192" s="8" t="n">
        <x:v>0</x:v>
      </x:c>
      <x:c r="M192" s="7" t="n">
        <x:f>G192*H192*(1-I192)</x:f>
        <x:v>361000</x:v>
      </x:c>
      <x:c r="N192" s="7" t="n">
        <x:f>G192*J192</x:f>
        <x:v>260000</x:v>
      </x:c>
      <x:c r="O192" s="7" t="n">
        <x:f>M192-N192</x:f>
        <x:v>101000</x:v>
      </x:c>
      <x:c r="P192" s="7" t="n">
        <x:f>M192*L192</x:f>
        <x:v>0</x:v>
      </x:c>
      <x:c r="Q192" s="7" t="n">
        <x:f>O192-K192-P192</x:f>
        <x:v>97500</x:v>
      </x:c>
      <x:c r="R192" s="8" t="n">
        <x:f>IF(M192=0,0,Q192/M192)</x:f>
        <x:v>0.27008310249307477</x:v>
      </x:c>
    </x:row>
    <x:row r="193">
      <x:c r="A193" s="1" t="str">
        <x:v>S0188</x:v>
      </x:c>
      <x:c r="B193" s="6" t="n">
        <x:v>45719</x:v>
      </x:c>
      <x:c r="C193" s="1" t="n">
        <x:v>3</x:v>
      </x:c>
      <x:c r="D193" s="1" t="str">
        <x:v>Kettle</x:v>
      </x:c>
      <x:c r="E193" s="1" t="str">
        <x:v>Mwanza</x:v>
      </x:c>
      <x:c r="F193" s="1" t="str">
        <x:v>WhatsApp</x:v>
      </x:c>
      <x:c r="G193" s="1" t="n">
        <x:v>4</x:v>
      </x:c>
      <x:c r="H193" s="7" t="n">
        <x:v>45000</x:v>
      </x:c>
      <x:c r="I193" s="8" t="n">
        <x:v>0</x:v>
      </x:c>
      <x:c r="J193" s="7" t="n">
        <x:v>27000</x:v>
      </x:c>
      <x:c r="K193" s="7" t="n">
        <x:v>6500</x:v>
      </x:c>
      <x:c r="L193" s="8" t="n">
        <x:v>0</x:v>
      </x:c>
      <x:c r="M193" s="7" t="n">
        <x:f>G193*H193*(1-I193)</x:f>
        <x:v>180000</x:v>
      </x:c>
      <x:c r="N193" s="7" t="n">
        <x:f>G193*J193</x:f>
        <x:v>108000</x:v>
      </x:c>
      <x:c r="O193" s="7" t="n">
        <x:f>M193-N193</x:f>
        <x:v>72000</x:v>
      </x:c>
      <x:c r="P193" s="7" t="n">
        <x:f>M193*L193</x:f>
        <x:v>0</x:v>
      </x:c>
      <x:c r="Q193" s="7" t="n">
        <x:f>O193-K193-P193</x:f>
        <x:v>65500</x:v>
      </x:c>
      <x:c r="R193" s="8" t="n">
        <x:f>IF(M193=0,0,Q193/M193)</x:f>
        <x:v>0.3638888888888889</x:v>
      </x:c>
    </x:row>
    <x:row r="194">
      <x:c r="A194" s="1" t="str">
        <x:v>S0189</x:v>
      </x:c>
      <x:c r="B194" s="6" t="n">
        <x:v>45724</x:v>
      </x:c>
      <x:c r="C194" s="1" t="n">
        <x:v>3</x:v>
      </x:c>
      <x:c r="D194" s="1" t="str">
        <x:v>Blender</x:v>
      </x:c>
      <x:c r="E194" s="1" t="str">
        <x:v>Arusha</x:v>
      </x:c>
      <x:c r="F194" s="1" t="str">
        <x:v>Store</x:v>
      </x:c>
      <x:c r="G194" s="1" t="n">
        <x:v>1</x:v>
      </x:c>
      <x:c r="H194" s="7" t="n">
        <x:v>95000</x:v>
      </x:c>
      <x:c r="I194" s="8" t="n">
        <x:v>0</x:v>
      </x:c>
      <x:c r="J194" s="7" t="n">
        <x:v>65000</x:v>
      </x:c>
      <x:c r="K194" s="7" t="n">
        <x:v>0</x:v>
      </x:c>
      <x:c r="L194" s="8" t="n">
        <x:v>0</x:v>
      </x:c>
      <x:c r="M194" s="7" t="n">
        <x:f>G194*H194*(1-I194)</x:f>
        <x:v>95000</x:v>
      </x:c>
      <x:c r="N194" s="7" t="n">
        <x:f>G194*J194</x:f>
        <x:v>65000</x:v>
      </x:c>
      <x:c r="O194" s="7" t="n">
        <x:f>M194-N194</x:f>
        <x:v>30000</x:v>
      </x:c>
      <x:c r="P194" s="7" t="n">
        <x:f>M194*L194</x:f>
        <x:v>0</x:v>
      </x:c>
      <x:c r="Q194" s="7" t="n">
        <x:f>O194-K194-P194</x:f>
        <x:v>30000</x:v>
      </x:c>
      <x:c r="R194" s="8" t="n">
        <x:f>IF(M194=0,0,Q194/M194)</x:f>
        <x:v>0.3157894736842105</x:v>
      </x:c>
    </x:row>
    <x:row r="195">
      <x:c r="A195" s="1" t="str">
        <x:v>S0190</x:v>
      </x:c>
      <x:c r="B195" s="6" t="n">
        <x:v>45723</x:v>
      </x:c>
      <x:c r="C195" s="1" t="n">
        <x:v>3</x:v>
      </x:c>
      <x:c r="D195" s="1" t="str">
        <x:v>Kettle</x:v>
      </x:c>
      <x:c r="E195" s="1" t="str">
        <x:v>Dar es Salaam</x:v>
      </x:c>
      <x:c r="F195" s="1" t="str">
        <x:v>Store</x:v>
      </x:c>
      <x:c r="G195" s="1" t="n">
        <x:v>4</x:v>
      </x:c>
      <x:c r="H195" s="7" t="n">
        <x:v>45000</x:v>
      </x:c>
      <x:c r="I195" s="8" t="n">
        <x:v>0</x:v>
      </x:c>
      <x:c r="J195" s="7" t="n">
        <x:v>27000</x:v>
      </x:c>
      <x:c r="K195" s="7" t="n">
        <x:v>0</x:v>
      </x:c>
      <x:c r="L195" s="8" t="n">
        <x:v>0</x:v>
      </x:c>
      <x:c r="M195" s="7" t="n">
        <x:f>G195*H195*(1-I195)</x:f>
        <x:v>180000</x:v>
      </x:c>
      <x:c r="N195" s="7" t="n">
        <x:f>G195*J195</x:f>
        <x:v>108000</x:v>
      </x:c>
      <x:c r="O195" s="7" t="n">
        <x:f>M195-N195</x:f>
        <x:v>72000</x:v>
      </x:c>
      <x:c r="P195" s="7" t="n">
        <x:f>M195*L195</x:f>
        <x:v>0</x:v>
      </x:c>
      <x:c r="Q195" s="7" t="n">
        <x:f>O195-K195-P195</x:f>
        <x:v>72000</x:v>
      </x:c>
      <x:c r="R195" s="8" t="n">
        <x:f>IF(M195=0,0,Q195/M195)</x:f>
        <x:v>0.4</x:v>
      </x:c>
    </x:row>
    <x:row r="196">
      <x:c r="A196" s="1" t="str">
        <x:v>S0191</x:v>
      </x:c>
      <x:c r="B196" s="6" t="n">
        <x:v>45736</x:v>
      </x:c>
      <x:c r="C196" s="1" t="n">
        <x:v>3</x:v>
      </x:c>
      <x:c r="D196" s="1" t="str">
        <x:v>Thermos</x:v>
      </x:c>
      <x:c r="E196" s="1" t="str">
        <x:v>Dar es Salaam</x:v>
      </x:c>
      <x:c r="F196" s="1" t="str">
        <x:v>Store</x:v>
      </x:c>
      <x:c r="G196" s="1" t="n">
        <x:v>2</x:v>
      </x:c>
      <x:c r="H196" s="7" t="n">
        <x:v>40000</x:v>
      </x:c>
      <x:c r="I196" s="8" t="n">
        <x:v>0</x:v>
      </x:c>
      <x:c r="J196" s="7" t="n">
        <x:v>23000</x:v>
      </x:c>
      <x:c r="K196" s="7" t="n">
        <x:v>0</x:v>
      </x:c>
      <x:c r="L196" s="8" t="n">
        <x:v>0</x:v>
      </x:c>
      <x:c r="M196" s="7" t="n">
        <x:f>G196*H196*(1-I196)</x:f>
        <x:v>80000</x:v>
      </x:c>
      <x:c r="N196" s="7" t="n">
        <x:f>G196*J196</x:f>
        <x:v>46000</x:v>
      </x:c>
      <x:c r="O196" s="7" t="n">
        <x:f>M196-N196</x:f>
        <x:v>34000</x:v>
      </x:c>
      <x:c r="P196" s="7" t="n">
        <x:f>M196*L196</x:f>
        <x:v>0</x:v>
      </x:c>
      <x:c r="Q196" s="7" t="n">
        <x:f>O196-K196-P196</x:f>
        <x:v>34000</x:v>
      </x:c>
      <x:c r="R196" s="8" t="n">
        <x:f>IF(M196=0,0,Q196/M196)</x:f>
        <x:v>0.425</x:v>
      </x:c>
    </x:row>
    <x:row r="197">
      <x:c r="A197" s="1" t="str">
        <x:v>S0192</x:v>
      </x:c>
      <x:c r="B197" s="6" t="n">
        <x:v>45736</x:v>
      </x:c>
      <x:c r="C197" s="1" t="n">
        <x:v>3</x:v>
      </x:c>
      <x:c r="D197" s="1" t="str">
        <x:v>Storage set</x:v>
      </x:c>
      <x:c r="E197" s="1" t="str">
        <x:v>Arusha</x:v>
      </x:c>
      <x:c r="F197" s="1" t="str">
        <x:v>Marketplace</x:v>
      </x:c>
      <x:c r="G197" s="1" t="n">
        <x:v>2</x:v>
      </x:c>
      <x:c r="H197" s="7" t="n">
        <x:v>35000</x:v>
      </x:c>
      <x:c r="I197" s="8" t="n">
        <x:v>0.15</x:v>
      </x:c>
      <x:c r="J197" s="7" t="n">
        <x:v>18000</x:v>
      </x:c>
      <x:c r="K197" s="7" t="n">
        <x:v>6500</x:v>
      </x:c>
      <x:c r="L197" s="8" t="n">
        <x:v>0.08</x:v>
      </x:c>
      <x:c r="M197" s="7" t="n">
        <x:f>G197*H197*(1-I197)</x:f>
        <x:v>59500</x:v>
      </x:c>
      <x:c r="N197" s="7" t="n">
        <x:f>G197*J197</x:f>
        <x:v>36000</x:v>
      </x:c>
      <x:c r="O197" s="7" t="n">
        <x:f>M197-N197</x:f>
        <x:v>23500</x:v>
      </x:c>
      <x:c r="P197" s="7" t="n">
        <x:f>M197*L197</x:f>
        <x:v>4760</x:v>
      </x:c>
      <x:c r="Q197" s="7" t="n">
        <x:f>O197-K197-P197</x:f>
        <x:v>12240</x:v>
      </x:c>
      <x:c r="R197" s="8" t="n">
        <x:f>IF(M197=0,0,Q197/M197)</x:f>
        <x:v>0.2057142857142857</x:v>
      </x:c>
    </x:row>
    <x:row r="198">
      <x:c r="A198" s="1" t="str">
        <x:v>S0193</x:v>
      </x:c>
      <x:c r="B198" s="6" t="n">
        <x:v>45733</x:v>
      </x:c>
      <x:c r="C198" s="1" t="n">
        <x:v>3</x:v>
      </x:c>
      <x:c r="D198" s="1" t="str">
        <x:v>Thermos</x:v>
      </x:c>
      <x:c r="E198" s="1" t="str">
        <x:v>Mwanza</x:v>
      </x:c>
      <x:c r="F198" s="1" t="str">
        <x:v>WhatsApp</x:v>
      </x:c>
      <x:c r="G198" s="1" t="n">
        <x:v>2</x:v>
      </x:c>
      <x:c r="H198" s="7" t="n">
        <x:v>40000</x:v>
      </x:c>
      <x:c r="I198" s="8" t="n">
        <x:v>0</x:v>
      </x:c>
      <x:c r="J198" s="7" t="n">
        <x:v>23000</x:v>
      </x:c>
      <x:c r="K198" s="7" t="n">
        <x:v>6500</x:v>
      </x:c>
      <x:c r="L198" s="8" t="n">
        <x:v>0</x:v>
      </x:c>
      <x:c r="M198" s="7" t="n">
        <x:f>G198*H198*(1-I198)</x:f>
        <x:v>80000</x:v>
      </x:c>
      <x:c r="N198" s="7" t="n">
        <x:f>G198*J198</x:f>
        <x:v>46000</x:v>
      </x:c>
      <x:c r="O198" s="7" t="n">
        <x:f>M198-N198</x:f>
        <x:v>34000</x:v>
      </x:c>
      <x:c r="P198" s="7" t="n">
        <x:f>M198*L198</x:f>
        <x:v>0</x:v>
      </x:c>
      <x:c r="Q198" s="7" t="n">
        <x:f>O198-K198-P198</x:f>
        <x:v>27500</x:v>
      </x:c>
      <x:c r="R198" s="8" t="n">
        <x:f>IF(M198=0,0,Q198/M198)</x:f>
        <x:v>0.34375</x:v>
      </x:c>
    </x:row>
    <x:row r="199">
      <x:c r="A199" s="1" t="str">
        <x:v>S0194</x:v>
      </x:c>
      <x:c r="B199" s="6" t="n">
        <x:v>45730</x:v>
      </x:c>
      <x:c r="C199" s="1" t="n">
        <x:v>3</x:v>
      </x:c>
      <x:c r="D199" s="1" t="str">
        <x:v>Cookware set</x:v>
      </x:c>
      <x:c r="E199" s="1" t="str">
        <x:v>Dodoma</x:v>
      </x:c>
      <x:c r="F199" s="1" t="str">
        <x:v>WhatsApp</x:v>
      </x:c>
      <x:c r="G199" s="1" t="n">
        <x:v>1</x:v>
      </x:c>
      <x:c r="H199" s="7" t="n">
        <x:v>160000</x:v>
      </x:c>
      <x:c r="I199" s="8" t="n">
        <x:v>0</x:v>
      </x:c>
      <x:c r="J199" s="7" t="n">
        <x:v>95000</x:v>
      </x:c>
      <x:c r="K199" s="7" t="n">
        <x:v>6500</x:v>
      </x:c>
      <x:c r="L199" s="8" t="n">
        <x:v>0</x:v>
      </x:c>
      <x:c r="M199" s="7" t="n">
        <x:f>G199*H199*(1-I199)</x:f>
        <x:v>160000</x:v>
      </x:c>
      <x:c r="N199" s="7" t="n">
        <x:f>G199*J199</x:f>
        <x:v>95000</x:v>
      </x:c>
      <x:c r="O199" s="7" t="n">
        <x:f>M199-N199</x:f>
        <x:v>65000</x:v>
      </x:c>
      <x:c r="P199" s="7" t="n">
        <x:f>M199*L199</x:f>
        <x:v>0</x:v>
      </x:c>
      <x:c r="Q199" s="7" t="n">
        <x:f>O199-K199-P199</x:f>
        <x:v>58500</x:v>
      </x:c>
      <x:c r="R199" s="8" t="n">
        <x:f>IF(M199=0,0,Q199/M199)</x:f>
        <x:v>0.365625</x:v>
      </x:c>
    </x:row>
    <x:row r="200">
      <x:c r="A200" s="1" t="str">
        <x:v>S0195</x:v>
      </x:c>
      <x:c r="B200" s="6" t="n">
        <x:v>45720</x:v>
      </x:c>
      <x:c r="C200" s="1" t="n">
        <x:v>3</x:v>
      </x:c>
      <x:c r="D200" s="1" t="str">
        <x:v>Thermos</x:v>
      </x:c>
      <x:c r="E200" s="1" t="str">
        <x:v>Dodoma</x:v>
      </x:c>
      <x:c r="F200" s="1" t="str">
        <x:v>Marketplace</x:v>
      </x:c>
      <x:c r="G200" s="1" t="n">
        <x:v>4</x:v>
      </x:c>
      <x:c r="H200" s="7" t="n">
        <x:v>40000</x:v>
      </x:c>
      <x:c r="I200" s="8" t="n">
        <x:v>0.15</x:v>
      </x:c>
      <x:c r="J200" s="7" t="n">
        <x:v>23000</x:v>
      </x:c>
      <x:c r="K200" s="7" t="n">
        <x:v>6500</x:v>
      </x:c>
      <x:c r="L200" s="8" t="n">
        <x:v>0.08</x:v>
      </x:c>
      <x:c r="M200" s="7" t="n">
        <x:f>G200*H200*(1-I200)</x:f>
        <x:v>136000</x:v>
      </x:c>
      <x:c r="N200" s="7" t="n">
        <x:f>G200*J200</x:f>
        <x:v>92000</x:v>
      </x:c>
      <x:c r="O200" s="7" t="n">
        <x:f>M200-N200</x:f>
        <x:v>44000</x:v>
      </x:c>
      <x:c r="P200" s="7" t="n">
        <x:f>M200*L200</x:f>
        <x:v>10880</x:v>
      </x:c>
      <x:c r="Q200" s="7" t="n">
        <x:f>O200-K200-P200</x:f>
        <x:v>26620</x:v>
      </x:c>
      <x:c r="R200" s="8" t="n">
        <x:f>IF(M200=0,0,Q200/M200)</x:f>
        <x:v>0.19573529411764706</x:v>
      </x:c>
    </x:row>
    <x:row r="201">
      <x:c r="A201" s="1" t="str">
        <x:v>S0196</x:v>
      </x:c>
      <x:c r="B201" s="6" t="n">
        <x:v>45742</x:v>
      </x:c>
      <x:c r="C201" s="1" t="n">
        <x:v>3</x:v>
      </x:c>
      <x:c r="D201" s="1" t="str">
        <x:v>Storage set</x:v>
      </x:c>
      <x:c r="E201" s="1" t="str">
        <x:v>Mwanza</x:v>
      </x:c>
      <x:c r="F201" s="1" t="str">
        <x:v>Store</x:v>
      </x:c>
      <x:c r="G201" s="1" t="n">
        <x:v>4</x:v>
      </x:c>
      <x:c r="H201" s="7" t="n">
        <x:v>35000</x:v>
      </x:c>
      <x:c r="I201" s="8" t="n">
        <x:v>0</x:v>
      </x:c>
      <x:c r="J201" s="7" t="n">
        <x:v>18000</x:v>
      </x:c>
      <x:c r="K201" s="7" t="n">
        <x:v>0</x:v>
      </x:c>
      <x:c r="L201" s="8" t="n">
        <x:v>0</x:v>
      </x:c>
      <x:c r="M201" s="7" t="n">
        <x:f>G201*H201*(1-I201)</x:f>
        <x:v>140000</x:v>
      </x:c>
      <x:c r="N201" s="7" t="n">
        <x:f>G201*J201</x:f>
        <x:v>72000</x:v>
      </x:c>
      <x:c r="O201" s="7" t="n">
        <x:f>M201-N201</x:f>
        <x:v>68000</x:v>
      </x:c>
      <x:c r="P201" s="7" t="n">
        <x:f>M201*L201</x:f>
        <x:v>0</x:v>
      </x:c>
      <x:c r="Q201" s="7" t="n">
        <x:f>O201-K201-P201</x:f>
        <x:v>68000</x:v>
      </x:c>
      <x:c r="R201" s="8" t="n">
        <x:f>IF(M201=0,0,Q201/M201)</x:f>
        <x:v>0.4857142857142857</x:v>
      </x:c>
    </x:row>
    <x:row r="202">
      <x:c r="A202" s="1" t="str">
        <x:v>S0197</x:v>
      </x:c>
      <x:c r="B202" s="6" t="n">
        <x:v>45743</x:v>
      </x:c>
      <x:c r="C202" s="1" t="n">
        <x:v>3</x:v>
      </x:c>
      <x:c r="D202" s="1" t="str">
        <x:v>Storage set</x:v>
      </x:c>
      <x:c r="E202" s="1" t="str">
        <x:v>Mwanza</x:v>
      </x:c>
      <x:c r="F202" s="1" t="str">
        <x:v>Store</x:v>
      </x:c>
      <x:c r="G202" s="1" t="n">
        <x:v>3</x:v>
      </x:c>
      <x:c r="H202" s="7" t="n">
        <x:v>35000</x:v>
      </x:c>
      <x:c r="I202" s="8" t="n">
        <x:v>0</x:v>
      </x:c>
      <x:c r="J202" s="7" t="n">
        <x:v>18000</x:v>
      </x:c>
      <x:c r="K202" s="7" t="n">
        <x:v>0</x:v>
      </x:c>
      <x:c r="L202" s="8" t="n">
        <x:v>0</x:v>
      </x:c>
      <x:c r="M202" s="7" t="n">
        <x:f>G202*H202*(1-I202)</x:f>
        <x:v>105000</x:v>
      </x:c>
      <x:c r="N202" s="7" t="n">
        <x:f>G202*J202</x:f>
        <x:v>54000</x:v>
      </x:c>
      <x:c r="O202" s="7" t="n">
        <x:f>M202-N202</x:f>
        <x:v>51000</x:v>
      </x:c>
      <x:c r="P202" s="7" t="n">
        <x:f>M202*L202</x:f>
        <x:v>0</x:v>
      </x:c>
      <x:c r="Q202" s="7" t="n">
        <x:f>O202-K202-P202</x:f>
        <x:v>51000</x:v>
      </x:c>
      <x:c r="R202" s="8" t="n">
        <x:f>IF(M202=0,0,Q202/M202)</x:f>
        <x:v>0.4857142857142857</x:v>
      </x:c>
    </x:row>
    <x:row r="203">
      <x:c r="A203" s="1" t="str">
        <x:v>S0198</x:v>
      </x:c>
      <x:c r="B203" s="6" t="n">
        <x:v>45721</x:v>
      </x:c>
      <x:c r="C203" s="1" t="n">
        <x:v>3</x:v>
      </x:c>
      <x:c r="D203" s="1" t="str">
        <x:v>Rice cooker</x:v>
      </x:c>
      <x:c r="E203" s="1" t="str">
        <x:v>Dodoma</x:v>
      </x:c>
      <x:c r="F203" s="1" t="str">
        <x:v>Store</x:v>
      </x:c>
      <x:c r="G203" s="1" t="n">
        <x:v>1</x:v>
      </x:c>
      <x:c r="H203" s="7" t="n">
        <x:v>120000</x:v>
      </x:c>
      <x:c r="I203" s="8" t="n">
        <x:v>0</x:v>
      </x:c>
      <x:c r="J203" s="7" t="n">
        <x:v>85000</x:v>
      </x:c>
      <x:c r="K203" s="7" t="n">
        <x:v>0</x:v>
      </x:c>
      <x:c r="L203" s="8" t="n">
        <x:v>0</x:v>
      </x:c>
      <x:c r="M203" s="7" t="n">
        <x:f>G203*H203*(1-I203)</x:f>
        <x:v>120000</x:v>
      </x:c>
      <x:c r="N203" s="7" t="n">
        <x:f>G203*J203</x:f>
        <x:v>85000</x:v>
      </x:c>
      <x:c r="O203" s="7" t="n">
        <x:f>M203-N203</x:f>
        <x:v>35000</x:v>
      </x:c>
      <x:c r="P203" s="7" t="n">
        <x:f>M203*L203</x:f>
        <x:v>0</x:v>
      </x:c>
      <x:c r="Q203" s="7" t="n">
        <x:f>O203-K203-P203</x:f>
        <x:v>35000</x:v>
      </x:c>
      <x:c r="R203" s="8" t="n">
        <x:f>IF(M203=0,0,Q203/M203)</x:f>
        <x:v>0.2916666666666667</x:v>
      </x:c>
    </x:row>
    <x:row r="204">
      <x:c r="A204" s="1" t="str">
        <x:v>S0199</x:v>
      </x:c>
      <x:c r="B204" s="6" t="n">
        <x:v>45735</x:v>
      </x:c>
      <x:c r="C204" s="1" t="n">
        <x:v>3</x:v>
      </x:c>
      <x:c r="D204" s="1" t="str">
        <x:v>Rice cooker</x:v>
      </x:c>
      <x:c r="E204" s="1" t="str">
        <x:v>Mwanza</x:v>
      </x:c>
      <x:c r="F204" s="1" t="str">
        <x:v>WhatsApp</x:v>
      </x:c>
      <x:c r="G204" s="1" t="n">
        <x:v>3</x:v>
      </x:c>
      <x:c r="H204" s="7" t="n">
        <x:v>120000</x:v>
      </x:c>
      <x:c r="I204" s="8" t="n">
        <x:v>0</x:v>
      </x:c>
      <x:c r="J204" s="7" t="n">
        <x:v>85000</x:v>
      </x:c>
      <x:c r="K204" s="7" t="n">
        <x:v>6500</x:v>
      </x:c>
      <x:c r="L204" s="8" t="n">
        <x:v>0</x:v>
      </x:c>
      <x:c r="M204" s="7" t="n">
        <x:f>G204*H204*(1-I204)</x:f>
        <x:v>360000</x:v>
      </x:c>
      <x:c r="N204" s="7" t="n">
        <x:f>G204*J204</x:f>
        <x:v>255000</x:v>
      </x:c>
      <x:c r="O204" s="7" t="n">
        <x:f>M204-N204</x:f>
        <x:v>105000</x:v>
      </x:c>
      <x:c r="P204" s="7" t="n">
        <x:f>M204*L204</x:f>
        <x:v>0</x:v>
      </x:c>
      <x:c r="Q204" s="7" t="n">
        <x:f>O204-K204-P204</x:f>
        <x:v>98500</x:v>
      </x:c>
      <x:c r="R204" s="8" t="n">
        <x:f>IF(M204=0,0,Q204/M204)</x:f>
        <x:v>0.27361111111111114</x:v>
      </x:c>
    </x:row>
    <x:row r="205">
      <x:c r="A205" s="1" t="str">
        <x:v>S0200</x:v>
      </x:c>
      <x:c r="B205" s="6" t="n">
        <x:v>45738</x:v>
      </x:c>
      <x:c r="C205" s="1" t="n">
        <x:v>3</x:v>
      </x:c>
      <x:c r="D205" s="1" t="str">
        <x:v>Storage set</x:v>
      </x:c>
      <x:c r="E205" s="1" t="str">
        <x:v>Arusha</x:v>
      </x:c>
      <x:c r="F205" s="1" t="str">
        <x:v>WhatsApp</x:v>
      </x:c>
      <x:c r="G205" s="1" t="n">
        <x:v>3</x:v>
      </x:c>
      <x:c r="H205" s="7" t="n">
        <x:v>35000</x:v>
      </x:c>
      <x:c r="I205" s="8" t="n">
        <x:v>0</x:v>
      </x:c>
      <x:c r="J205" s="7" t="n">
        <x:v>18000</x:v>
      </x:c>
      <x:c r="K205" s="7" t="n">
        <x:v>6500</x:v>
      </x:c>
      <x:c r="L205" s="8" t="n">
        <x:v>0</x:v>
      </x:c>
      <x:c r="M205" s="7" t="n">
        <x:f>G205*H205*(1-I205)</x:f>
        <x:v>105000</x:v>
      </x:c>
      <x:c r="N205" s="7" t="n">
        <x:f>G205*J205</x:f>
        <x:v>54000</x:v>
      </x:c>
      <x:c r="O205" s="7" t="n">
        <x:f>M205-N205</x:f>
        <x:v>51000</x:v>
      </x:c>
      <x:c r="P205" s="7" t="n">
        <x:f>M205*L205</x:f>
        <x:v>0</x:v>
      </x:c>
      <x:c r="Q205" s="7" t="n">
        <x:f>O205-K205-P205</x:f>
        <x:v>44500</x:v>
      </x:c>
      <x:c r="R205" s="8" t="n">
        <x:f>IF(M205=0,0,Q205/M205)</x:f>
        <x:v>0.4238095238095238</x:v>
      </x:c>
    </x:row>
    <x:row r="206">
      <x:c r="A206" s="1" t="str">
        <x:v>S0201</x:v>
      </x:c>
      <x:c r="B206" s="6" t="n">
        <x:v>45734</x:v>
      </x:c>
      <x:c r="C206" s="1" t="n">
        <x:v>3</x:v>
      </x:c>
      <x:c r="D206" s="1" t="str">
        <x:v>Rice cooker</x:v>
      </x:c>
      <x:c r="E206" s="1" t="str">
        <x:v>Dar es Salaam</x:v>
      </x:c>
      <x:c r="F206" s="1" t="str">
        <x:v>Store</x:v>
      </x:c>
      <x:c r="G206" s="1" t="n">
        <x:v>3</x:v>
      </x:c>
      <x:c r="H206" s="7" t="n">
        <x:v>120000</x:v>
      </x:c>
      <x:c r="I206" s="8" t="n">
        <x:v>0</x:v>
      </x:c>
      <x:c r="J206" s="7" t="n">
        <x:v>85000</x:v>
      </x:c>
      <x:c r="K206" s="7" t="n">
        <x:v>0</x:v>
      </x:c>
      <x:c r="L206" s="8" t="n">
        <x:v>0</x:v>
      </x:c>
      <x:c r="M206" s="7" t="n">
        <x:f>G206*H206*(1-I206)</x:f>
        <x:v>360000</x:v>
      </x:c>
      <x:c r="N206" s="7" t="n">
        <x:f>G206*J206</x:f>
        <x:v>255000</x:v>
      </x:c>
      <x:c r="O206" s="7" t="n">
        <x:f>M206-N206</x:f>
        <x:v>105000</x:v>
      </x:c>
      <x:c r="P206" s="7" t="n">
        <x:f>M206*L206</x:f>
        <x:v>0</x:v>
      </x:c>
      <x:c r="Q206" s="7" t="n">
        <x:f>O206-K206-P206</x:f>
        <x:v>105000</x:v>
      </x:c>
      <x:c r="R206" s="8" t="n">
        <x:f>IF(M206=0,0,Q206/M206)</x:f>
        <x:v>0.2916666666666667</x:v>
      </x:c>
    </x:row>
    <x:row r="207">
      <x:c r="A207" s="1" t="str">
        <x:v>S0202</x:v>
      </x:c>
      <x:c r="B207" s="6" t="n">
        <x:v>45735</x:v>
      </x:c>
      <x:c r="C207" s="1" t="n">
        <x:v>3</x:v>
      </x:c>
      <x:c r="D207" s="1" t="str">
        <x:v>Blender</x:v>
      </x:c>
      <x:c r="E207" s="1" t="str">
        <x:v>Dodoma</x:v>
      </x:c>
      <x:c r="F207" s="1" t="str">
        <x:v>Store</x:v>
      </x:c>
      <x:c r="G207" s="1" t="n">
        <x:v>3</x:v>
      </x:c>
      <x:c r="H207" s="7" t="n">
        <x:v>95000</x:v>
      </x:c>
      <x:c r="I207" s="8" t="n">
        <x:v>0</x:v>
      </x:c>
      <x:c r="J207" s="7" t="n">
        <x:v>65000</x:v>
      </x:c>
      <x:c r="K207" s="7" t="n">
        <x:v>0</x:v>
      </x:c>
      <x:c r="L207" s="8" t="n">
        <x:v>0</x:v>
      </x:c>
      <x:c r="M207" s="7" t="n">
        <x:f>G207*H207*(1-I207)</x:f>
        <x:v>285000</x:v>
      </x:c>
      <x:c r="N207" s="7" t="n">
        <x:f>G207*J207</x:f>
        <x:v>195000</x:v>
      </x:c>
      <x:c r="O207" s="7" t="n">
        <x:f>M207-N207</x:f>
        <x:v>90000</x:v>
      </x:c>
      <x:c r="P207" s="7" t="n">
        <x:f>M207*L207</x:f>
        <x:v>0</x:v>
      </x:c>
      <x:c r="Q207" s="7" t="n">
        <x:f>O207-K207-P207</x:f>
        <x:v>90000</x:v>
      </x:c>
      <x:c r="R207" s="8" t="n">
        <x:f>IF(M207=0,0,Q207/M207)</x:f>
        <x:v>0.3157894736842105</x:v>
      </x:c>
    </x:row>
    <x:row r="208">
      <x:c r="A208" s="1" t="str">
        <x:v>S0203</x:v>
      </x:c>
      <x:c r="B208" s="6" t="n">
        <x:v>45741</x:v>
      </x:c>
      <x:c r="C208" s="1" t="n">
        <x:v>3</x:v>
      </x:c>
      <x:c r="D208" s="1" t="str">
        <x:v>Thermos</x:v>
      </x:c>
      <x:c r="E208" s="1" t="str">
        <x:v>Dar es Salaam</x:v>
      </x:c>
      <x:c r="F208" s="1" t="str">
        <x:v>WhatsApp</x:v>
      </x:c>
      <x:c r="G208" s="1" t="n">
        <x:v>2</x:v>
      </x:c>
      <x:c r="H208" s="7" t="n">
        <x:v>40000</x:v>
      </x:c>
      <x:c r="I208" s="8" t="n">
        <x:v>0</x:v>
      </x:c>
      <x:c r="J208" s="7" t="n">
        <x:v>23000</x:v>
      </x:c>
      <x:c r="K208" s="7" t="n">
        <x:v>3500</x:v>
      </x:c>
      <x:c r="L208" s="8" t="n">
        <x:v>0</x:v>
      </x:c>
      <x:c r="M208" s="7" t="n">
        <x:f>G208*H208*(1-I208)</x:f>
        <x:v>80000</x:v>
      </x:c>
      <x:c r="N208" s="7" t="n">
        <x:f>G208*J208</x:f>
        <x:v>46000</x:v>
      </x:c>
      <x:c r="O208" s="7" t="n">
        <x:f>M208-N208</x:f>
        <x:v>34000</x:v>
      </x:c>
      <x:c r="P208" s="7" t="n">
        <x:f>M208*L208</x:f>
        <x:v>0</x:v>
      </x:c>
      <x:c r="Q208" s="7" t="n">
        <x:f>O208-K208-P208</x:f>
        <x:v>30500</x:v>
      </x:c>
      <x:c r="R208" s="8" t="n">
        <x:f>IF(M208=0,0,Q208/M208)</x:f>
        <x:v>0.38125</x:v>
      </x:c>
    </x:row>
    <x:row r="209">
      <x:c r="A209" s="1" t="str">
        <x:v>S0204</x:v>
      </x:c>
      <x:c r="B209" s="6" t="n">
        <x:v>45735</x:v>
      </x:c>
      <x:c r="C209" s="1" t="n">
        <x:v>3</x:v>
      </x:c>
      <x:c r="D209" s="1" t="str">
        <x:v>Cookware set</x:v>
      </x:c>
      <x:c r="E209" s="1" t="str">
        <x:v>Mwanza</x:v>
      </x:c>
      <x:c r="F209" s="1" t="str">
        <x:v>WhatsApp</x:v>
      </x:c>
      <x:c r="G209" s="1" t="n">
        <x:v>2</x:v>
      </x:c>
      <x:c r="H209" s="7" t="n">
        <x:v>160000</x:v>
      </x:c>
      <x:c r="I209" s="8" t="n">
        <x:v>0.05</x:v>
      </x:c>
      <x:c r="J209" s="7" t="n">
        <x:v>95000</x:v>
      </x:c>
      <x:c r="K209" s="7" t="n">
        <x:v>6500</x:v>
      </x:c>
      <x:c r="L209" s="8" t="n">
        <x:v>0</x:v>
      </x:c>
      <x:c r="M209" s="7" t="n">
        <x:f>G209*H209*(1-I209)</x:f>
        <x:v>304000</x:v>
      </x:c>
      <x:c r="N209" s="7" t="n">
        <x:f>G209*J209</x:f>
        <x:v>190000</x:v>
      </x:c>
      <x:c r="O209" s="7" t="n">
        <x:f>M209-N209</x:f>
        <x:v>114000</x:v>
      </x:c>
      <x:c r="P209" s="7" t="n">
        <x:f>M209*L209</x:f>
        <x:v>0</x:v>
      </x:c>
      <x:c r="Q209" s="7" t="n">
        <x:f>O209-K209-P209</x:f>
        <x:v>107500</x:v>
      </x:c>
      <x:c r="R209" s="8" t="n">
        <x:f>IF(M209=0,0,Q209/M209)</x:f>
        <x:v>0.3536184210526316</x:v>
      </x:c>
    </x:row>
    <x:row r="210">
      <x:c r="A210" s="1" t="str">
        <x:v>S0205</x:v>
      </x:c>
      <x:c r="B210" s="6" t="n">
        <x:v>45717</x:v>
      </x:c>
      <x:c r="C210" s="1" t="n">
        <x:v>3</x:v>
      </x:c>
      <x:c r="D210" s="1" t="str">
        <x:v>Rice cooker</x:v>
      </x:c>
      <x:c r="E210" s="1" t="str">
        <x:v>Mwanza</x:v>
      </x:c>
      <x:c r="F210" s="1" t="str">
        <x:v>Marketplace</x:v>
      </x:c>
      <x:c r="G210" s="1" t="n">
        <x:v>3</x:v>
      </x:c>
      <x:c r="H210" s="7" t="n">
        <x:v>120000</x:v>
      </x:c>
      <x:c r="I210" s="8" t="n">
        <x:v>0.15</x:v>
      </x:c>
      <x:c r="J210" s="7" t="n">
        <x:v>85000</x:v>
      </x:c>
      <x:c r="K210" s="7" t="n">
        <x:v>6500</x:v>
      </x:c>
      <x:c r="L210" s="8" t="n">
        <x:v>0.08</x:v>
      </x:c>
      <x:c r="M210" s="7" t="n">
        <x:f>G210*H210*(1-I210)</x:f>
        <x:v>306000</x:v>
      </x:c>
      <x:c r="N210" s="7" t="n">
        <x:f>G210*J210</x:f>
        <x:v>255000</x:v>
      </x:c>
      <x:c r="O210" s="7" t="n">
        <x:f>M210-N210</x:f>
        <x:v>51000</x:v>
      </x:c>
      <x:c r="P210" s="7" t="n">
        <x:f>M210*L210</x:f>
        <x:v>24480</x:v>
      </x:c>
      <x:c r="Q210" s="7" t="n">
        <x:f>O210-K210-P210</x:f>
        <x:v>20020</x:v>
      </x:c>
      <x:c r="R210" s="8" t="n">
        <x:f>IF(M210=0,0,Q210/M210)</x:f>
        <x:v>0.06542483660130718</x:v>
      </x:c>
    </x:row>
    <x:row r="211">
      <x:c r="A211" s="1" t="str">
        <x:v>S0206</x:v>
      </x:c>
      <x:c r="B211" s="6" t="n">
        <x:v>45730</x:v>
      </x:c>
      <x:c r="C211" s="1" t="n">
        <x:v>3</x:v>
      </x:c>
      <x:c r="D211" s="1" t="str">
        <x:v>Rice cooker</x:v>
      </x:c>
      <x:c r="E211" s="1" t="str">
        <x:v>Dodoma</x:v>
      </x:c>
      <x:c r="F211" s="1" t="str">
        <x:v>WhatsApp</x:v>
      </x:c>
      <x:c r="G211" s="1" t="n">
        <x:v>4</x:v>
      </x:c>
      <x:c r="H211" s="7" t="n">
        <x:v>120000</x:v>
      </x:c>
      <x:c r="I211" s="8" t="n">
        <x:v>0</x:v>
      </x:c>
      <x:c r="J211" s="7" t="n">
        <x:v>85000</x:v>
      </x:c>
      <x:c r="K211" s="7" t="n">
        <x:v>6500</x:v>
      </x:c>
      <x:c r="L211" s="8" t="n">
        <x:v>0</x:v>
      </x:c>
      <x:c r="M211" s="7" t="n">
        <x:f>G211*H211*(1-I211)</x:f>
        <x:v>480000</x:v>
      </x:c>
      <x:c r="N211" s="7" t="n">
        <x:f>G211*J211</x:f>
        <x:v>340000</x:v>
      </x:c>
      <x:c r="O211" s="7" t="n">
        <x:f>M211-N211</x:f>
        <x:v>140000</x:v>
      </x:c>
      <x:c r="P211" s="7" t="n">
        <x:f>M211*L211</x:f>
        <x:v>0</x:v>
      </x:c>
      <x:c r="Q211" s="7" t="n">
        <x:f>O211-K211-P211</x:f>
        <x:v>133500</x:v>
      </x:c>
      <x:c r="R211" s="8" t="n">
        <x:f>IF(M211=0,0,Q211/M211)</x:f>
        <x:v>0.278125</x:v>
      </x:c>
    </x:row>
    <x:row r="212">
      <x:c r="A212" s="1" t="str">
        <x:v>S0207</x:v>
      </x:c>
      <x:c r="B212" s="6" t="n">
        <x:v>45741</x:v>
      </x:c>
      <x:c r="C212" s="1" t="n">
        <x:v>3</x:v>
      </x:c>
      <x:c r="D212" s="1" t="str">
        <x:v>Rice cooker</x:v>
      </x:c>
      <x:c r="E212" s="1" t="str">
        <x:v>Dar es Salaam</x:v>
      </x:c>
      <x:c r="F212" s="1" t="str">
        <x:v>Store</x:v>
      </x:c>
      <x:c r="G212" s="1" t="n">
        <x:v>1</x:v>
      </x:c>
      <x:c r="H212" s="7" t="n">
        <x:v>120000</x:v>
      </x:c>
      <x:c r="I212" s="8" t="n">
        <x:v>0</x:v>
      </x:c>
      <x:c r="J212" s="7" t="n">
        <x:v>85000</x:v>
      </x:c>
      <x:c r="K212" s="7" t="n">
        <x:v>0</x:v>
      </x:c>
      <x:c r="L212" s="8" t="n">
        <x:v>0</x:v>
      </x:c>
      <x:c r="M212" s="7" t="n">
        <x:f>G212*H212*(1-I212)</x:f>
        <x:v>120000</x:v>
      </x:c>
      <x:c r="N212" s="7" t="n">
        <x:f>G212*J212</x:f>
        <x:v>85000</x:v>
      </x:c>
      <x:c r="O212" s="7" t="n">
        <x:f>M212-N212</x:f>
        <x:v>35000</x:v>
      </x:c>
      <x:c r="P212" s="7" t="n">
        <x:f>M212*L212</x:f>
        <x:v>0</x:v>
      </x:c>
      <x:c r="Q212" s="7" t="n">
        <x:f>O212-K212-P212</x:f>
        <x:v>35000</x:v>
      </x:c>
      <x:c r="R212" s="8" t="n">
        <x:f>IF(M212=0,0,Q212/M212)</x:f>
        <x:v>0.2916666666666667</x:v>
      </x:c>
    </x:row>
    <x:row r="213">
      <x:c r="A213" s="1" t="str">
        <x:v>S0208</x:v>
      </x:c>
      <x:c r="B213" s="6" t="n">
        <x:v>45721</x:v>
      </x:c>
      <x:c r="C213" s="1" t="n">
        <x:v>3</x:v>
      </x:c>
      <x:c r="D213" s="1" t="str">
        <x:v>Cookware set</x:v>
      </x:c>
      <x:c r="E213" s="1" t="str">
        <x:v>Arusha</x:v>
      </x:c>
      <x:c r="F213" s="1" t="str">
        <x:v>Store</x:v>
      </x:c>
      <x:c r="G213" s="1" t="n">
        <x:v>1</x:v>
      </x:c>
      <x:c r="H213" s="7" t="n">
        <x:v>160000</x:v>
      </x:c>
      <x:c r="I213" s="8" t="n">
        <x:v>0</x:v>
      </x:c>
      <x:c r="J213" s="7" t="n">
        <x:v>95000</x:v>
      </x:c>
      <x:c r="K213" s="7" t="n">
        <x:v>0</x:v>
      </x:c>
      <x:c r="L213" s="8" t="n">
        <x:v>0</x:v>
      </x:c>
      <x:c r="M213" s="7" t="n">
        <x:f>G213*H213*(1-I213)</x:f>
        <x:v>160000</x:v>
      </x:c>
      <x:c r="N213" s="7" t="n">
        <x:f>G213*J213</x:f>
        <x:v>95000</x:v>
      </x:c>
      <x:c r="O213" s="7" t="n">
        <x:f>M213-N213</x:f>
        <x:v>65000</x:v>
      </x:c>
      <x:c r="P213" s="7" t="n">
        <x:f>M213*L213</x:f>
        <x:v>0</x:v>
      </x:c>
      <x:c r="Q213" s="7" t="n">
        <x:f>O213-K213-P213</x:f>
        <x:v>65000</x:v>
      </x:c>
      <x:c r="R213" s="8" t="n">
        <x:f>IF(M213=0,0,Q213/M213)</x:f>
        <x:v>0.40625</x:v>
      </x:c>
    </x:row>
    <x:row r="214">
      <x:c r="A214" s="1" t="str">
        <x:v>S0209</x:v>
      </x:c>
      <x:c r="B214" s="6" t="n">
        <x:v>45742</x:v>
      </x:c>
      <x:c r="C214" s="1" t="n">
        <x:v>3</x:v>
      </x:c>
      <x:c r="D214" s="1" t="str">
        <x:v>Storage set</x:v>
      </x:c>
      <x:c r="E214" s="1" t="str">
        <x:v>Dar es Salaam</x:v>
      </x:c>
      <x:c r="F214" s="1" t="str">
        <x:v>Store</x:v>
      </x:c>
      <x:c r="G214" s="1" t="n">
        <x:v>3</x:v>
      </x:c>
      <x:c r="H214" s="7" t="n">
        <x:v>35000</x:v>
      </x:c>
      <x:c r="I214" s="8" t="n">
        <x:v>0</x:v>
      </x:c>
      <x:c r="J214" s="7" t="n">
        <x:v>18000</x:v>
      </x:c>
      <x:c r="K214" s="7" t="n">
        <x:v>0</x:v>
      </x:c>
      <x:c r="L214" s="8" t="n">
        <x:v>0</x:v>
      </x:c>
      <x:c r="M214" s="7" t="n">
        <x:f>G214*H214*(1-I214)</x:f>
        <x:v>105000</x:v>
      </x:c>
      <x:c r="N214" s="7" t="n">
        <x:f>G214*J214</x:f>
        <x:v>54000</x:v>
      </x:c>
      <x:c r="O214" s="7" t="n">
        <x:f>M214-N214</x:f>
        <x:v>51000</x:v>
      </x:c>
      <x:c r="P214" s="7" t="n">
        <x:f>M214*L214</x:f>
        <x:v>0</x:v>
      </x:c>
      <x:c r="Q214" s="7" t="n">
        <x:f>O214-K214-P214</x:f>
        <x:v>51000</x:v>
      </x:c>
      <x:c r="R214" s="8" t="n">
        <x:f>IF(M214=0,0,Q214/M214)</x:f>
        <x:v>0.4857142857142857</x:v>
      </x:c>
    </x:row>
    <x:row r="215">
      <x:c r="A215" s="1" t="str">
        <x:v>S0210</x:v>
      </x:c>
      <x:c r="B215" s="6" t="n">
        <x:v>45720</x:v>
      </x:c>
      <x:c r="C215" s="1" t="n">
        <x:v>3</x:v>
      </x:c>
      <x:c r="D215" s="1" t="str">
        <x:v>Blender</x:v>
      </x:c>
      <x:c r="E215" s="1" t="str">
        <x:v>Arusha</x:v>
      </x:c>
      <x:c r="F215" s="1" t="str">
        <x:v>Store</x:v>
      </x:c>
      <x:c r="G215" s="1" t="n">
        <x:v>2</x:v>
      </x:c>
      <x:c r="H215" s="7" t="n">
        <x:v>95000</x:v>
      </x:c>
      <x:c r="I215" s="8" t="n">
        <x:v>0</x:v>
      </x:c>
      <x:c r="J215" s="7" t="n">
        <x:v>65000</x:v>
      </x:c>
      <x:c r="K215" s="7" t="n">
        <x:v>0</x:v>
      </x:c>
      <x:c r="L215" s="8" t="n">
        <x:v>0</x:v>
      </x:c>
      <x:c r="M215" s="7" t="n">
        <x:f>G215*H215*(1-I215)</x:f>
        <x:v>190000</x:v>
      </x:c>
      <x:c r="N215" s="7" t="n">
        <x:f>G215*J215</x:f>
        <x:v>130000</x:v>
      </x:c>
      <x:c r="O215" s="7" t="n">
        <x:f>M215-N215</x:f>
        <x:v>60000</x:v>
      </x:c>
      <x:c r="P215" s="7" t="n">
        <x:f>M215*L215</x:f>
        <x:v>0</x:v>
      </x:c>
      <x:c r="Q215" s="7" t="n">
        <x:f>O215-K215-P215</x:f>
        <x:v>60000</x:v>
      </x:c>
      <x:c r="R215" s="8" t="n">
        <x:f>IF(M215=0,0,Q215/M215)</x:f>
        <x:v>0.3157894736842105</x:v>
      </x:c>
    </x:row>
    <x:row r="216">
      <x:c r="A216" s="1" t="str">
        <x:v>S0211</x:v>
      </x:c>
      <x:c r="B216" s="6" t="n">
        <x:v>45742</x:v>
      </x:c>
      <x:c r="C216" s="1" t="n">
        <x:v>3</x:v>
      </x:c>
      <x:c r="D216" s="1" t="str">
        <x:v>Rice cooker</x:v>
      </x:c>
      <x:c r="E216" s="1" t="str">
        <x:v>Dar es Salaam</x:v>
      </x:c>
      <x:c r="F216" s="1" t="str">
        <x:v>Store</x:v>
      </x:c>
      <x:c r="G216" s="1" t="n">
        <x:v>3</x:v>
      </x:c>
      <x:c r="H216" s="7" t="n">
        <x:v>120000</x:v>
      </x:c>
      <x:c r="I216" s="8" t="n">
        <x:v>0</x:v>
      </x:c>
      <x:c r="J216" s="7" t="n">
        <x:v>85000</x:v>
      </x:c>
      <x:c r="K216" s="7" t="n">
        <x:v>0</x:v>
      </x:c>
      <x:c r="L216" s="8" t="n">
        <x:v>0</x:v>
      </x:c>
      <x:c r="M216" s="7" t="n">
        <x:f>G216*H216*(1-I216)</x:f>
        <x:v>360000</x:v>
      </x:c>
      <x:c r="N216" s="7" t="n">
        <x:f>G216*J216</x:f>
        <x:v>255000</x:v>
      </x:c>
      <x:c r="O216" s="7" t="n">
        <x:f>M216-N216</x:f>
        <x:v>105000</x:v>
      </x:c>
      <x:c r="P216" s="7" t="n">
        <x:f>M216*L216</x:f>
        <x:v>0</x:v>
      </x:c>
      <x:c r="Q216" s="7" t="n">
        <x:f>O216-K216-P216</x:f>
        <x:v>105000</x:v>
      </x:c>
      <x:c r="R216" s="8" t="n">
        <x:f>IF(M216=0,0,Q216/M216)</x:f>
        <x:v>0.2916666666666667</x:v>
      </x:c>
    </x:row>
    <x:row r="217">
      <x:c r="A217" s="1" t="str">
        <x:v>S0212</x:v>
      </x:c>
      <x:c r="B217" s="6" t="n">
        <x:v>45735</x:v>
      </x:c>
      <x:c r="C217" s="1" t="n">
        <x:v>3</x:v>
      </x:c>
      <x:c r="D217" s="1" t="str">
        <x:v>Thermos</x:v>
      </x:c>
      <x:c r="E217" s="1" t="str">
        <x:v>Arusha</x:v>
      </x:c>
      <x:c r="F217" s="1" t="str">
        <x:v>WhatsApp</x:v>
      </x:c>
      <x:c r="G217" s="1" t="n">
        <x:v>1</x:v>
      </x:c>
      <x:c r="H217" s="7" t="n">
        <x:v>40000</x:v>
      </x:c>
      <x:c r="I217" s="8" t="n">
        <x:v>0</x:v>
      </x:c>
      <x:c r="J217" s="7" t="n">
        <x:v>23000</x:v>
      </x:c>
      <x:c r="K217" s="7" t="n">
        <x:v>6500</x:v>
      </x:c>
      <x:c r="L217" s="8" t="n">
        <x:v>0</x:v>
      </x:c>
      <x:c r="M217" s="7" t="n">
        <x:f>G217*H217*(1-I217)</x:f>
        <x:v>40000</x:v>
      </x:c>
      <x:c r="N217" s="7" t="n">
        <x:f>G217*J217</x:f>
        <x:v>23000</x:v>
      </x:c>
      <x:c r="O217" s="7" t="n">
        <x:f>M217-N217</x:f>
        <x:v>17000</x:v>
      </x:c>
      <x:c r="P217" s="7" t="n">
        <x:f>M217*L217</x:f>
        <x:v>0</x:v>
      </x:c>
      <x:c r="Q217" s="7" t="n">
        <x:f>O217-K217-P217</x:f>
        <x:v>10500</x:v>
      </x:c>
      <x:c r="R217" s="8" t="n">
        <x:f>IF(M217=0,0,Q217/M217)</x:f>
        <x:v>0.2625</x:v>
      </x:c>
    </x:row>
    <x:row r="218">
      <x:c r="A218" s="1" t="str">
        <x:v>S0213</x:v>
      </x:c>
      <x:c r="B218" s="6" t="n">
        <x:v>45733</x:v>
      </x:c>
      <x:c r="C218" s="1" t="n">
        <x:v>3</x:v>
      </x:c>
      <x:c r="D218" s="1" t="str">
        <x:v>Storage set</x:v>
      </x:c>
      <x:c r="E218" s="1" t="str">
        <x:v>Arusha</x:v>
      </x:c>
      <x:c r="F218" s="1" t="str">
        <x:v>Store</x:v>
      </x:c>
      <x:c r="G218" s="1" t="n">
        <x:v>2</x:v>
      </x:c>
      <x:c r="H218" s="7" t="n">
        <x:v>35000</x:v>
      </x:c>
      <x:c r="I218" s="8" t="n">
        <x:v>0</x:v>
      </x:c>
      <x:c r="J218" s="7" t="n">
        <x:v>18000</x:v>
      </x:c>
      <x:c r="K218" s="7" t="n">
        <x:v>0</x:v>
      </x:c>
      <x:c r="L218" s="8" t="n">
        <x:v>0</x:v>
      </x:c>
      <x:c r="M218" s="7" t="n">
        <x:f>G218*H218*(1-I218)</x:f>
        <x:v>70000</x:v>
      </x:c>
      <x:c r="N218" s="7" t="n">
        <x:f>G218*J218</x:f>
        <x:v>36000</x:v>
      </x:c>
      <x:c r="O218" s="7" t="n">
        <x:f>M218-N218</x:f>
        <x:v>34000</x:v>
      </x:c>
      <x:c r="P218" s="7" t="n">
        <x:f>M218*L218</x:f>
        <x:v>0</x:v>
      </x:c>
      <x:c r="Q218" s="7" t="n">
        <x:f>O218-K218-P218</x:f>
        <x:v>34000</x:v>
      </x:c>
      <x:c r="R218" s="8" t="n">
        <x:f>IF(M218=0,0,Q218/M218)</x:f>
        <x:v>0.4857142857142857</x:v>
      </x:c>
    </x:row>
    <x:row r="219">
      <x:c r="A219" s="1" t="str">
        <x:v>S0214</x:v>
      </x:c>
      <x:c r="B219" s="6" t="n">
        <x:v>45726</x:v>
      </x:c>
      <x:c r="C219" s="1" t="n">
        <x:v>3</x:v>
      </x:c>
      <x:c r="D219" s="1" t="str">
        <x:v>Kettle</x:v>
      </x:c>
      <x:c r="E219" s="1" t="str">
        <x:v>Mwanza</x:v>
      </x:c>
      <x:c r="F219" s="1" t="str">
        <x:v>Store</x:v>
      </x:c>
      <x:c r="G219" s="1" t="n">
        <x:v>4</x:v>
      </x:c>
      <x:c r="H219" s="7" t="n">
        <x:v>45000</x:v>
      </x:c>
      <x:c r="I219" s="8" t="n">
        <x:v>0</x:v>
      </x:c>
      <x:c r="J219" s="7" t="n">
        <x:v>27000</x:v>
      </x:c>
      <x:c r="K219" s="7" t="n">
        <x:v>0</x:v>
      </x:c>
      <x:c r="L219" s="8" t="n">
        <x:v>0</x:v>
      </x:c>
      <x:c r="M219" s="7" t="n">
        <x:f>G219*H219*(1-I219)</x:f>
        <x:v>180000</x:v>
      </x:c>
      <x:c r="N219" s="7" t="n">
        <x:f>G219*J219</x:f>
        <x:v>108000</x:v>
      </x:c>
      <x:c r="O219" s="7" t="n">
        <x:f>M219-N219</x:f>
        <x:v>72000</x:v>
      </x:c>
      <x:c r="P219" s="7" t="n">
        <x:f>M219*L219</x:f>
        <x:v>0</x:v>
      </x:c>
      <x:c r="Q219" s="7" t="n">
        <x:f>O219-K219-P219</x:f>
        <x:v>72000</x:v>
      </x:c>
      <x:c r="R219" s="8" t="n">
        <x:f>IF(M219=0,0,Q219/M219)</x:f>
        <x:v>0.4</x:v>
      </x:c>
    </x:row>
    <x:row r="220">
      <x:c r="A220" s="1" t="str">
        <x:v>S0215</x:v>
      </x:c>
      <x:c r="B220" s="6" t="n">
        <x:v>45730</x:v>
      </x:c>
      <x:c r="C220" s="1" t="n">
        <x:v>3</x:v>
      </x:c>
      <x:c r="D220" s="1" t="str">
        <x:v>Cookware set</x:v>
      </x:c>
      <x:c r="E220" s="1" t="str">
        <x:v>Arusha</x:v>
      </x:c>
      <x:c r="F220" s="1" t="str">
        <x:v>Store</x:v>
      </x:c>
      <x:c r="G220" s="1" t="n">
        <x:v>2</x:v>
      </x:c>
      <x:c r="H220" s="7" t="n">
        <x:v>160000</x:v>
      </x:c>
      <x:c r="I220" s="8" t="n">
        <x:v>0</x:v>
      </x:c>
      <x:c r="J220" s="7" t="n">
        <x:v>95000</x:v>
      </x:c>
      <x:c r="K220" s="7" t="n">
        <x:v>0</x:v>
      </x:c>
      <x:c r="L220" s="8" t="n">
        <x:v>0</x:v>
      </x:c>
      <x:c r="M220" s="7" t="n">
        <x:f>G220*H220*(1-I220)</x:f>
        <x:v>320000</x:v>
      </x:c>
      <x:c r="N220" s="7" t="n">
        <x:f>G220*J220</x:f>
        <x:v>190000</x:v>
      </x:c>
      <x:c r="O220" s="7" t="n">
        <x:f>M220-N220</x:f>
        <x:v>130000</x:v>
      </x:c>
      <x:c r="P220" s="7" t="n">
        <x:f>M220*L220</x:f>
        <x:v>0</x:v>
      </x:c>
      <x:c r="Q220" s="7" t="n">
        <x:f>O220-K220-P220</x:f>
        <x:v>130000</x:v>
      </x:c>
      <x:c r="R220" s="8" t="n">
        <x:f>IF(M220=0,0,Q220/M220)</x:f>
        <x:v>0.40625</x:v>
      </x:c>
    </x:row>
    <x:row r="221">
      <x:c r="A221" s="1" t="str">
        <x:v>S0216</x:v>
      </x:c>
      <x:c r="B221" s="6" t="n">
        <x:v>45726</x:v>
      </x:c>
      <x:c r="C221" s="1" t="n">
        <x:v>3</x:v>
      </x:c>
      <x:c r="D221" s="1" t="str">
        <x:v>Storage set</x:v>
      </x:c>
      <x:c r="E221" s="1" t="str">
        <x:v>Dar es Salaam</x:v>
      </x:c>
      <x:c r="F221" s="1" t="str">
        <x:v>Store</x:v>
      </x:c>
      <x:c r="G221" s="1" t="n">
        <x:v>2</x:v>
      </x:c>
      <x:c r="H221" s="7" t="n">
        <x:v>35000</x:v>
      </x:c>
      <x:c r="I221" s="8" t="n">
        <x:v>0.05</x:v>
      </x:c>
      <x:c r="J221" s="7" t="n">
        <x:v>18000</x:v>
      </x:c>
      <x:c r="K221" s="7" t="n">
        <x:v>0</x:v>
      </x:c>
      <x:c r="L221" s="8" t="n">
        <x:v>0</x:v>
      </x:c>
      <x:c r="M221" s="7" t="n">
        <x:f>G221*H221*(1-I221)</x:f>
        <x:v>66500</x:v>
      </x:c>
      <x:c r="N221" s="7" t="n">
        <x:f>G221*J221</x:f>
        <x:v>36000</x:v>
      </x:c>
      <x:c r="O221" s="7" t="n">
        <x:f>M221-N221</x:f>
        <x:v>30500</x:v>
      </x:c>
      <x:c r="P221" s="7" t="n">
        <x:f>M221*L221</x:f>
        <x:v>0</x:v>
      </x:c>
      <x:c r="Q221" s="7" t="n">
        <x:f>O221-K221-P221</x:f>
        <x:v>30500</x:v>
      </x:c>
      <x:c r="R221" s="8" t="n">
        <x:f>IF(M221=0,0,Q221/M221)</x:f>
        <x:v>0.45864661654135336</x:v>
      </x:c>
    </x:row>
    <x:row r="222">
      <x:c r="A222" s="1" t="str">
        <x:v>S0217</x:v>
      </x:c>
      <x:c r="B222" s="6" t="n">
        <x:v>45717</x:v>
      </x:c>
      <x:c r="C222" s="1" t="n">
        <x:v>3</x:v>
      </x:c>
      <x:c r="D222" s="1" t="str">
        <x:v>Blender</x:v>
      </x:c>
      <x:c r="E222" s="1" t="str">
        <x:v>Dar es Salaam</x:v>
      </x:c>
      <x:c r="F222" s="1" t="str">
        <x:v>WhatsApp</x:v>
      </x:c>
      <x:c r="G222" s="1" t="n">
        <x:v>4</x:v>
      </x:c>
      <x:c r="H222" s="7" t="n">
        <x:v>95000</x:v>
      </x:c>
      <x:c r="I222" s="8" t="n">
        <x:v>0.05</x:v>
      </x:c>
      <x:c r="J222" s="7" t="n">
        <x:v>65000</x:v>
      </x:c>
      <x:c r="K222" s="7" t="n">
        <x:v>3500</x:v>
      </x:c>
      <x:c r="L222" s="8" t="n">
        <x:v>0</x:v>
      </x:c>
      <x:c r="M222" s="7" t="n">
        <x:f>G222*H222*(1-I222)</x:f>
        <x:v>361000</x:v>
      </x:c>
      <x:c r="N222" s="7" t="n">
        <x:f>G222*J222</x:f>
        <x:v>260000</x:v>
      </x:c>
      <x:c r="O222" s="7" t="n">
        <x:f>M222-N222</x:f>
        <x:v>101000</x:v>
      </x:c>
      <x:c r="P222" s="7" t="n">
        <x:f>M222*L222</x:f>
        <x:v>0</x:v>
      </x:c>
      <x:c r="Q222" s="7" t="n">
        <x:f>O222-K222-P222</x:f>
        <x:v>97500</x:v>
      </x:c>
      <x:c r="R222" s="8" t="n">
        <x:f>IF(M222=0,0,Q222/M222)</x:f>
        <x:v>0.27008310249307477</x:v>
      </x:c>
    </x:row>
    <x:row r="223">
      <x:c r="A223" s="1" t="str">
        <x:v>S0218</x:v>
      </x:c>
      <x:c r="B223" s="6" t="n">
        <x:v>45739</x:v>
      </x:c>
      <x:c r="C223" s="1" t="n">
        <x:v>3</x:v>
      </x:c>
      <x:c r="D223" s="1" t="str">
        <x:v>Blender</x:v>
      </x:c>
      <x:c r="E223" s="1" t="str">
        <x:v>Arusha</x:v>
      </x:c>
      <x:c r="F223" s="1" t="str">
        <x:v>WhatsApp</x:v>
      </x:c>
      <x:c r="G223" s="1" t="n">
        <x:v>4</x:v>
      </x:c>
      <x:c r="H223" s="7" t="n">
        <x:v>95000</x:v>
      </x:c>
      <x:c r="I223" s="8" t="n">
        <x:v>0.05</x:v>
      </x:c>
      <x:c r="J223" s="7" t="n">
        <x:v>65000</x:v>
      </x:c>
      <x:c r="K223" s="7" t="n">
        <x:v>6500</x:v>
      </x:c>
      <x:c r="L223" s="8" t="n">
        <x:v>0</x:v>
      </x:c>
      <x:c r="M223" s="7" t="n">
        <x:f>G223*H223*(1-I223)</x:f>
        <x:v>361000</x:v>
      </x:c>
      <x:c r="N223" s="7" t="n">
        <x:f>G223*J223</x:f>
        <x:v>260000</x:v>
      </x:c>
      <x:c r="O223" s="7" t="n">
        <x:f>M223-N223</x:f>
        <x:v>101000</x:v>
      </x:c>
      <x:c r="P223" s="7" t="n">
        <x:f>M223*L223</x:f>
        <x:v>0</x:v>
      </x:c>
      <x:c r="Q223" s="7" t="n">
        <x:f>O223-K223-P223</x:f>
        <x:v>94500</x:v>
      </x:c>
      <x:c r="R223" s="8" t="n">
        <x:f>IF(M223=0,0,Q223/M223)</x:f>
        <x:v>0.26177285318559557</x:v>
      </x:c>
    </x:row>
    <x:row r="224">
      <x:c r="A224" s="1" t="str">
        <x:v>S0219</x:v>
      </x:c>
      <x:c r="B224" s="6" t="n">
        <x:v>45740</x:v>
      </x:c>
      <x:c r="C224" s="1" t="n">
        <x:v>3</x:v>
      </x:c>
      <x:c r="D224" s="1" t="str">
        <x:v>Thermos</x:v>
      </x:c>
      <x:c r="E224" s="1" t="str">
        <x:v>Arusha</x:v>
      </x:c>
      <x:c r="F224" s="1" t="str">
        <x:v>Store</x:v>
      </x:c>
      <x:c r="G224" s="1" t="n">
        <x:v>1</x:v>
      </x:c>
      <x:c r="H224" s="7" t="n">
        <x:v>40000</x:v>
      </x:c>
      <x:c r="I224" s="8" t="n">
        <x:v>0</x:v>
      </x:c>
      <x:c r="J224" s="7" t="n">
        <x:v>23000</x:v>
      </x:c>
      <x:c r="K224" s="7" t="n">
        <x:v>0</x:v>
      </x:c>
      <x:c r="L224" s="8" t="n">
        <x:v>0</x:v>
      </x:c>
      <x:c r="M224" s="7" t="n">
        <x:f>G224*H224*(1-I224)</x:f>
        <x:v>40000</x:v>
      </x:c>
      <x:c r="N224" s="7" t="n">
        <x:f>G224*J224</x:f>
        <x:v>23000</x:v>
      </x:c>
      <x:c r="O224" s="7" t="n">
        <x:f>M224-N224</x:f>
        <x:v>17000</x:v>
      </x:c>
      <x:c r="P224" s="7" t="n">
        <x:f>M224*L224</x:f>
        <x:v>0</x:v>
      </x:c>
      <x:c r="Q224" s="7" t="n">
        <x:f>O224-K224-P224</x:f>
        <x:v>17000</x:v>
      </x:c>
      <x:c r="R224" s="8" t="n">
        <x:f>IF(M224=0,0,Q224/M224)</x:f>
        <x:v>0.425</x:v>
      </x:c>
    </x:row>
    <x:row r="225">
      <x:c r="A225" s="1" t="str">
        <x:v>S0220</x:v>
      </x:c>
      <x:c r="B225" s="6" t="n">
        <x:v>45729</x:v>
      </x:c>
      <x:c r="C225" s="1" t="n">
        <x:v>3</x:v>
      </x:c>
      <x:c r="D225" s="1" t="str">
        <x:v>Thermos</x:v>
      </x:c>
      <x:c r="E225" s="1" t="str">
        <x:v>Mwanza</x:v>
      </x:c>
      <x:c r="F225" s="1" t="str">
        <x:v>Store</x:v>
      </x:c>
      <x:c r="G225" s="1" t="n">
        <x:v>1</x:v>
      </x:c>
      <x:c r="H225" s="7" t="n">
        <x:v>40000</x:v>
      </x:c>
      <x:c r="I225" s="8" t="n">
        <x:v>0.05</x:v>
      </x:c>
      <x:c r="J225" s="7" t="n">
        <x:v>23000</x:v>
      </x:c>
      <x:c r="K225" s="7" t="n">
        <x:v>0</x:v>
      </x:c>
      <x:c r="L225" s="8" t="n">
        <x:v>0</x:v>
      </x:c>
      <x:c r="M225" s="7" t="n">
        <x:f>G225*H225*(1-I225)</x:f>
        <x:v>38000</x:v>
      </x:c>
      <x:c r="N225" s="7" t="n">
        <x:f>G225*J225</x:f>
        <x:v>23000</x:v>
      </x:c>
      <x:c r="O225" s="7" t="n">
        <x:f>M225-N225</x:f>
        <x:v>15000</x:v>
      </x:c>
      <x:c r="P225" s="7" t="n">
        <x:f>M225*L225</x:f>
        <x:v>0</x:v>
      </x:c>
      <x:c r="Q225" s="7" t="n">
        <x:f>O225-K225-P225</x:f>
        <x:v>15000</x:v>
      </x:c>
      <x:c r="R225" s="8" t="n">
        <x:f>IF(M225=0,0,Q225/M225)</x:f>
        <x:v>0.39473684210526316</x:v>
      </x:c>
    </x:row>
    <x:row r="226">
      <x:c r="A226" s="1" t="str">
        <x:v>S0221</x:v>
      </x:c>
      <x:c r="B226" s="6" t="n">
        <x:v>45725</x:v>
      </x:c>
      <x:c r="C226" s="1" t="n">
        <x:v>3</x:v>
      </x:c>
      <x:c r="D226" s="1" t="str">
        <x:v>Rice cooker</x:v>
      </x:c>
      <x:c r="E226" s="1" t="str">
        <x:v>Arusha</x:v>
      </x:c>
      <x:c r="F226" s="1" t="str">
        <x:v>WhatsApp</x:v>
      </x:c>
      <x:c r="G226" s="1" t="n">
        <x:v>3</x:v>
      </x:c>
      <x:c r="H226" s="7" t="n">
        <x:v>120000</x:v>
      </x:c>
      <x:c r="I226" s="8" t="n">
        <x:v>0</x:v>
      </x:c>
      <x:c r="J226" s="7" t="n">
        <x:v>85000</x:v>
      </x:c>
      <x:c r="K226" s="7" t="n">
        <x:v>6500</x:v>
      </x:c>
      <x:c r="L226" s="8" t="n">
        <x:v>0</x:v>
      </x:c>
      <x:c r="M226" s="7" t="n">
        <x:f>G226*H226*(1-I226)</x:f>
        <x:v>360000</x:v>
      </x:c>
      <x:c r="N226" s="7" t="n">
        <x:f>G226*J226</x:f>
        <x:v>255000</x:v>
      </x:c>
      <x:c r="O226" s="7" t="n">
        <x:f>M226-N226</x:f>
        <x:v>105000</x:v>
      </x:c>
      <x:c r="P226" s="7" t="n">
        <x:f>M226*L226</x:f>
        <x:v>0</x:v>
      </x:c>
      <x:c r="Q226" s="7" t="n">
        <x:f>O226-K226-P226</x:f>
        <x:v>98500</x:v>
      </x:c>
      <x:c r="R226" s="8" t="n">
        <x:f>IF(M226=0,0,Q226/M226)</x:f>
        <x:v>0.27361111111111114</x:v>
      </x:c>
    </x:row>
    <x:row r="227">
      <x:c r="A227" s="1" t="str">
        <x:v>S0222</x:v>
      </x:c>
      <x:c r="B227" s="6" t="n">
        <x:v>45743</x:v>
      </x:c>
      <x:c r="C227" s="1" t="n">
        <x:v>3</x:v>
      </x:c>
      <x:c r="D227" s="1" t="str">
        <x:v>Storage set</x:v>
      </x:c>
      <x:c r="E227" s="1" t="str">
        <x:v>Dar es Salaam</x:v>
      </x:c>
      <x:c r="F227" s="1" t="str">
        <x:v>Store</x:v>
      </x:c>
      <x:c r="G227" s="1" t="n">
        <x:v>2</x:v>
      </x:c>
      <x:c r="H227" s="7" t="n">
        <x:v>35000</x:v>
      </x:c>
      <x:c r="I227" s="8" t="n">
        <x:v>0</x:v>
      </x:c>
      <x:c r="J227" s="7" t="n">
        <x:v>18000</x:v>
      </x:c>
      <x:c r="K227" s="7" t="n">
        <x:v>0</x:v>
      </x:c>
      <x:c r="L227" s="8" t="n">
        <x:v>0</x:v>
      </x:c>
      <x:c r="M227" s="7" t="n">
        <x:f>G227*H227*(1-I227)</x:f>
        <x:v>70000</x:v>
      </x:c>
      <x:c r="N227" s="7" t="n">
        <x:f>G227*J227</x:f>
        <x:v>36000</x:v>
      </x:c>
      <x:c r="O227" s="7" t="n">
        <x:f>M227-N227</x:f>
        <x:v>34000</x:v>
      </x:c>
      <x:c r="P227" s="7" t="n">
        <x:f>M227*L227</x:f>
        <x:v>0</x:v>
      </x:c>
      <x:c r="Q227" s="7" t="n">
        <x:f>O227-K227-P227</x:f>
        <x:v>34000</x:v>
      </x:c>
      <x:c r="R227" s="8" t="n">
        <x:f>IF(M227=0,0,Q227/M227)</x:f>
        <x:v>0.4857142857142857</x:v>
      </x:c>
    </x:row>
    <x:row r="228">
      <x:c r="A228" s="1" t="str">
        <x:v>S0223</x:v>
      </x:c>
      <x:c r="B228" s="6" t="n">
        <x:v>45732</x:v>
      </x:c>
      <x:c r="C228" s="1" t="n">
        <x:v>3</x:v>
      </x:c>
      <x:c r="D228" s="1" t="str">
        <x:v>Blender</x:v>
      </x:c>
      <x:c r="E228" s="1" t="str">
        <x:v>Dar es Salaam</x:v>
      </x:c>
      <x:c r="F228" s="1" t="str">
        <x:v>WhatsApp</x:v>
      </x:c>
      <x:c r="G228" s="1" t="n">
        <x:v>4</x:v>
      </x:c>
      <x:c r="H228" s="7" t="n">
        <x:v>95000</x:v>
      </x:c>
      <x:c r="I228" s="8" t="n">
        <x:v>0.05</x:v>
      </x:c>
      <x:c r="J228" s="7" t="n">
        <x:v>65000</x:v>
      </x:c>
      <x:c r="K228" s="7" t="n">
        <x:v>3500</x:v>
      </x:c>
      <x:c r="L228" s="8" t="n">
        <x:v>0</x:v>
      </x:c>
      <x:c r="M228" s="7" t="n">
        <x:f>G228*H228*(1-I228)</x:f>
        <x:v>361000</x:v>
      </x:c>
      <x:c r="N228" s="7" t="n">
        <x:f>G228*J228</x:f>
        <x:v>260000</x:v>
      </x:c>
      <x:c r="O228" s="7" t="n">
        <x:f>M228-N228</x:f>
        <x:v>101000</x:v>
      </x:c>
      <x:c r="P228" s="7" t="n">
        <x:f>M228*L228</x:f>
        <x:v>0</x:v>
      </x:c>
      <x:c r="Q228" s="7" t="n">
        <x:f>O228-K228-P228</x:f>
        <x:v>97500</x:v>
      </x:c>
      <x:c r="R228" s="8" t="n">
        <x:f>IF(M228=0,0,Q228/M228)</x:f>
        <x:v>0.27008310249307477</x:v>
      </x:c>
    </x:row>
    <x:row r="229">
      <x:c r="A229" s="1" t="str">
        <x:v>S0224</x:v>
      </x:c>
      <x:c r="B229" s="6" t="n">
        <x:v>45727</x:v>
      </x:c>
      <x:c r="C229" s="1" t="n">
        <x:v>3</x:v>
      </x:c>
      <x:c r="D229" s="1" t="str">
        <x:v>Rice cooker</x:v>
      </x:c>
      <x:c r="E229" s="1" t="str">
        <x:v>Dodoma</x:v>
      </x:c>
      <x:c r="F229" s="1" t="str">
        <x:v>WhatsApp</x:v>
      </x:c>
      <x:c r="G229" s="1" t="n">
        <x:v>4</x:v>
      </x:c>
      <x:c r="H229" s="7" t="n">
        <x:v>120000</x:v>
      </x:c>
      <x:c r="I229" s="8" t="n">
        <x:v>0.05</x:v>
      </x:c>
      <x:c r="J229" s="7" t="n">
        <x:v>85000</x:v>
      </x:c>
      <x:c r="K229" s="7" t="n">
        <x:v>6500</x:v>
      </x:c>
      <x:c r="L229" s="8" t="n">
        <x:v>0</x:v>
      </x:c>
      <x:c r="M229" s="7" t="n">
        <x:f>G229*H229*(1-I229)</x:f>
        <x:v>456000</x:v>
      </x:c>
      <x:c r="N229" s="7" t="n">
        <x:f>G229*J229</x:f>
        <x:v>340000</x:v>
      </x:c>
      <x:c r="O229" s="7" t="n">
        <x:f>M229-N229</x:f>
        <x:v>116000</x:v>
      </x:c>
      <x:c r="P229" s="7" t="n">
        <x:f>M229*L229</x:f>
        <x:v>0</x:v>
      </x:c>
      <x:c r="Q229" s="7" t="n">
        <x:f>O229-K229-P229</x:f>
        <x:v>109500</x:v>
      </x:c>
      <x:c r="R229" s="8" t="n">
        <x:f>IF(M229=0,0,Q229/M229)</x:f>
        <x:v>0.24013157894736842</x:v>
      </x:c>
    </x:row>
    <x:row r="230">
      <x:c r="A230" s="1" t="str">
        <x:v>S0225</x:v>
      </x:c>
      <x:c r="B230" s="6" t="n">
        <x:v>45719</x:v>
      </x:c>
      <x:c r="C230" s="1" t="n">
        <x:v>3</x:v>
      </x:c>
      <x:c r="D230" s="1" t="str">
        <x:v>Storage set</x:v>
      </x:c>
      <x:c r="E230" s="1" t="str">
        <x:v>Dar es Salaam</x:v>
      </x:c>
      <x:c r="F230" s="1" t="str">
        <x:v>Store</x:v>
      </x:c>
      <x:c r="G230" s="1" t="n">
        <x:v>4</x:v>
      </x:c>
      <x:c r="H230" s="7" t="n">
        <x:v>35000</x:v>
      </x:c>
      <x:c r="I230" s="8" t="n">
        <x:v>0</x:v>
      </x:c>
      <x:c r="J230" s="7" t="n">
        <x:v>18000</x:v>
      </x:c>
      <x:c r="K230" s="7" t="n">
        <x:v>0</x:v>
      </x:c>
      <x:c r="L230" s="8" t="n">
        <x:v>0</x:v>
      </x:c>
      <x:c r="M230" s="7" t="n">
        <x:f>G230*H230*(1-I230)</x:f>
        <x:v>140000</x:v>
      </x:c>
      <x:c r="N230" s="7" t="n">
        <x:f>G230*J230</x:f>
        <x:v>72000</x:v>
      </x:c>
      <x:c r="O230" s="7" t="n">
        <x:f>M230-N230</x:f>
        <x:v>68000</x:v>
      </x:c>
      <x:c r="P230" s="7" t="n">
        <x:f>M230*L230</x:f>
        <x:v>0</x:v>
      </x:c>
      <x:c r="Q230" s="7" t="n">
        <x:f>O230-K230-P230</x:f>
        <x:v>68000</x:v>
      </x:c>
      <x:c r="R230" s="8" t="n">
        <x:f>IF(M230=0,0,Q230/M230)</x:f>
        <x:v>0.4857142857142857</x:v>
      </x:c>
    </x:row>
    <x:row r="231">
      <x:c r="A231" s="1" t="str">
        <x:v>S0226</x:v>
      </x:c>
      <x:c r="B231" s="6" t="n">
        <x:v>45720</x:v>
      </x:c>
      <x:c r="C231" s="1" t="n">
        <x:v>3</x:v>
      </x:c>
      <x:c r="D231" s="1" t="str">
        <x:v>Cookware set</x:v>
      </x:c>
      <x:c r="E231" s="1" t="str">
        <x:v>Dar es Salaam</x:v>
      </x:c>
      <x:c r="F231" s="1" t="str">
        <x:v>Marketplace</x:v>
      </x:c>
      <x:c r="G231" s="1" t="n">
        <x:v>4</x:v>
      </x:c>
      <x:c r="H231" s="7" t="n">
        <x:v>160000</x:v>
      </x:c>
      <x:c r="I231" s="8" t="n">
        <x:v>0.15</x:v>
      </x:c>
      <x:c r="J231" s="7" t="n">
        <x:v>95000</x:v>
      </x:c>
      <x:c r="K231" s="7" t="n">
        <x:v>3500</x:v>
      </x:c>
      <x:c r="L231" s="8" t="n">
        <x:v>0.08</x:v>
      </x:c>
      <x:c r="M231" s="7" t="n">
        <x:f>G231*H231*(1-I231)</x:f>
        <x:v>544000</x:v>
      </x:c>
      <x:c r="N231" s="7" t="n">
        <x:f>G231*J231</x:f>
        <x:v>380000</x:v>
      </x:c>
      <x:c r="O231" s="7" t="n">
        <x:f>M231-N231</x:f>
        <x:v>164000</x:v>
      </x:c>
      <x:c r="P231" s="7" t="n">
        <x:f>M231*L231</x:f>
        <x:v>43520</x:v>
      </x:c>
      <x:c r="Q231" s="7" t="n">
        <x:f>O231-K231-P231</x:f>
        <x:v>116980</x:v>
      </x:c>
      <x:c r="R231" s="8" t="n">
        <x:f>IF(M231=0,0,Q231/M231)</x:f>
        <x:v>0.21503676470588234</x:v>
      </x:c>
    </x:row>
    <x:row r="232">
      <x:c r="A232" s="1" t="str">
        <x:v>S0227</x:v>
      </x:c>
      <x:c r="B232" s="6" t="n">
        <x:v>45731</x:v>
      </x:c>
      <x:c r="C232" s="1" t="n">
        <x:v>3</x:v>
      </x:c>
      <x:c r="D232" s="1" t="str">
        <x:v>Rice cooker</x:v>
      </x:c>
      <x:c r="E232" s="1" t="str">
        <x:v>Mwanza</x:v>
      </x:c>
      <x:c r="F232" s="1" t="str">
        <x:v>Marketplace</x:v>
      </x:c>
      <x:c r="G232" s="1" t="n">
        <x:v>2</x:v>
      </x:c>
      <x:c r="H232" s="7" t="n">
        <x:v>120000</x:v>
      </x:c>
      <x:c r="I232" s="8" t="n">
        <x:v>0.15</x:v>
      </x:c>
      <x:c r="J232" s="7" t="n">
        <x:v>85000</x:v>
      </x:c>
      <x:c r="K232" s="7" t="n">
        <x:v>6500</x:v>
      </x:c>
      <x:c r="L232" s="8" t="n">
        <x:v>0.08</x:v>
      </x:c>
      <x:c r="M232" s="7" t="n">
        <x:f>G232*H232*(1-I232)</x:f>
        <x:v>204000</x:v>
      </x:c>
      <x:c r="N232" s="7" t="n">
        <x:f>G232*J232</x:f>
        <x:v>170000</x:v>
      </x:c>
      <x:c r="O232" s="7" t="n">
        <x:f>M232-N232</x:f>
        <x:v>34000</x:v>
      </x:c>
      <x:c r="P232" s="7" t="n">
        <x:f>M232*L232</x:f>
        <x:v>16320</x:v>
      </x:c>
      <x:c r="Q232" s="7" t="n">
        <x:f>O232-K232-P232</x:f>
        <x:v>11180</x:v>
      </x:c>
      <x:c r="R232" s="8" t="n">
        <x:f>IF(M232=0,0,Q232/M232)</x:f>
        <x:v>0.05480392156862745</x:v>
      </x:c>
    </x:row>
    <x:row r="233">
      <x:c r="A233" s="1" t="str">
        <x:v>S0228</x:v>
      </x:c>
      <x:c r="B233" s="6" t="n">
        <x:v>45740</x:v>
      </x:c>
      <x:c r="C233" s="1" t="n">
        <x:v>3</x:v>
      </x:c>
      <x:c r="D233" s="1" t="str">
        <x:v>Blender</x:v>
      </x:c>
      <x:c r="E233" s="1" t="str">
        <x:v>Dodoma</x:v>
      </x:c>
      <x:c r="F233" s="1" t="str">
        <x:v>Marketplace</x:v>
      </x:c>
      <x:c r="G233" s="1" t="n">
        <x:v>4</x:v>
      </x:c>
      <x:c r="H233" s="7" t="n">
        <x:v>95000</x:v>
      </x:c>
      <x:c r="I233" s="8" t="n">
        <x:v>0.15</x:v>
      </x:c>
      <x:c r="J233" s="7" t="n">
        <x:v>65000</x:v>
      </x:c>
      <x:c r="K233" s="7" t="n">
        <x:v>6500</x:v>
      </x:c>
      <x:c r="L233" s="8" t="n">
        <x:v>0.08</x:v>
      </x:c>
      <x:c r="M233" s="7" t="n">
        <x:f>G233*H233*(1-I233)</x:f>
        <x:v>323000</x:v>
      </x:c>
      <x:c r="N233" s="7" t="n">
        <x:f>G233*J233</x:f>
        <x:v>260000</x:v>
      </x:c>
      <x:c r="O233" s="7" t="n">
        <x:f>M233-N233</x:f>
        <x:v>63000</x:v>
      </x:c>
      <x:c r="P233" s="7" t="n">
        <x:f>M233*L233</x:f>
        <x:v>25840</x:v>
      </x:c>
      <x:c r="Q233" s="7" t="n">
        <x:f>O233-K233-P233</x:f>
        <x:v>30660</x:v>
      </x:c>
      <x:c r="R233" s="8" t="n">
        <x:f>IF(M233=0,0,Q233/M233)</x:f>
        <x:v>0.09492260061919505</x:v>
      </x:c>
    </x:row>
    <x:row r="234">
      <x:c r="A234" s="1" t="str">
        <x:v>S0229</x:v>
      </x:c>
      <x:c r="B234" s="6" t="n">
        <x:v>45739</x:v>
      </x:c>
      <x:c r="C234" s="1" t="n">
        <x:v>3</x:v>
      </x:c>
      <x:c r="D234" s="1" t="str">
        <x:v>Rice cooker</x:v>
      </x:c>
      <x:c r="E234" s="1" t="str">
        <x:v>Arusha</x:v>
      </x:c>
      <x:c r="F234" s="1" t="str">
        <x:v>Store</x:v>
      </x:c>
      <x:c r="G234" s="1" t="n">
        <x:v>3</x:v>
      </x:c>
      <x:c r="H234" s="7" t="n">
        <x:v>120000</x:v>
      </x:c>
      <x:c r="I234" s="8" t="n">
        <x:v>0.05</x:v>
      </x:c>
      <x:c r="J234" s="7" t="n">
        <x:v>85000</x:v>
      </x:c>
      <x:c r="K234" s="7" t="n">
        <x:v>0</x:v>
      </x:c>
      <x:c r="L234" s="8" t="n">
        <x:v>0</x:v>
      </x:c>
      <x:c r="M234" s="7" t="n">
        <x:f>G234*H234*(1-I234)</x:f>
        <x:v>342000</x:v>
      </x:c>
      <x:c r="N234" s="7" t="n">
        <x:f>G234*J234</x:f>
        <x:v>255000</x:v>
      </x:c>
      <x:c r="O234" s="7" t="n">
        <x:f>M234-N234</x:f>
        <x:v>87000</x:v>
      </x:c>
      <x:c r="P234" s="7" t="n">
        <x:f>M234*L234</x:f>
        <x:v>0</x:v>
      </x:c>
      <x:c r="Q234" s="7" t="n">
        <x:f>O234-K234-P234</x:f>
        <x:v>87000</x:v>
      </x:c>
      <x:c r="R234" s="8" t="n">
        <x:f>IF(M234=0,0,Q234/M234)</x:f>
        <x:v>0.2543859649122807</x:v>
      </x:c>
    </x:row>
    <x:row r="235">
      <x:c r="A235" s="1" t="str">
        <x:v>S0230</x:v>
      </x:c>
      <x:c r="B235" s="6" t="n">
        <x:v>45729</x:v>
      </x:c>
      <x:c r="C235" s="1" t="n">
        <x:v>3</x:v>
      </x:c>
      <x:c r="D235" s="1" t="str">
        <x:v>Kettle</x:v>
      </x:c>
      <x:c r="E235" s="1" t="str">
        <x:v>Arusha</x:v>
      </x:c>
      <x:c r="F235" s="1" t="str">
        <x:v>Store</x:v>
      </x:c>
      <x:c r="G235" s="1" t="n">
        <x:v>1</x:v>
      </x:c>
      <x:c r="H235" s="7" t="n">
        <x:v>45000</x:v>
      </x:c>
      <x:c r="I235" s="8" t="n">
        <x:v>0.05</x:v>
      </x:c>
      <x:c r="J235" s="7" t="n">
        <x:v>27000</x:v>
      </x:c>
      <x:c r="K235" s="7" t="n">
        <x:v>0</x:v>
      </x:c>
      <x:c r="L235" s="8" t="n">
        <x:v>0</x:v>
      </x:c>
      <x:c r="M235" s="7" t="n">
        <x:f>G235*H235*(1-I235)</x:f>
        <x:v>42750</x:v>
      </x:c>
      <x:c r="N235" s="7" t="n">
        <x:f>G235*J235</x:f>
        <x:v>27000</x:v>
      </x:c>
      <x:c r="O235" s="7" t="n">
        <x:f>M235-N235</x:f>
        <x:v>15750</x:v>
      </x:c>
      <x:c r="P235" s="7" t="n">
        <x:f>M235*L235</x:f>
        <x:v>0</x:v>
      </x:c>
      <x:c r="Q235" s="7" t="n">
        <x:f>O235-K235-P235</x:f>
        <x:v>15750</x:v>
      </x:c>
      <x:c r="R235" s="8" t="n">
        <x:f>IF(M235=0,0,Q235/M235)</x:f>
        <x:v>0.3684210526315789</x:v>
      </x:c>
    </x:row>
    <x:row r="236">
      <x:c r="A236" s="1" t="str">
        <x:v>S0231</x:v>
      </x:c>
      <x:c r="B236" s="6" t="n">
        <x:v>45739</x:v>
      </x:c>
      <x:c r="C236" s="1" t="n">
        <x:v>3</x:v>
      </x:c>
      <x:c r="D236" s="1" t="str">
        <x:v>Blender</x:v>
      </x:c>
      <x:c r="E236" s="1" t="str">
        <x:v>Dar es Salaam</x:v>
      </x:c>
      <x:c r="F236" s="1" t="str">
        <x:v>Store</x:v>
      </x:c>
      <x:c r="G236" s="1" t="n">
        <x:v>2</x:v>
      </x:c>
      <x:c r="H236" s="7" t="n">
        <x:v>95000</x:v>
      </x:c>
      <x:c r="I236" s="8" t="n">
        <x:v>0</x:v>
      </x:c>
      <x:c r="J236" s="7" t="n">
        <x:v>65000</x:v>
      </x:c>
      <x:c r="K236" s="7" t="n">
        <x:v>0</x:v>
      </x:c>
      <x:c r="L236" s="8" t="n">
        <x:v>0</x:v>
      </x:c>
      <x:c r="M236" s="7" t="n">
        <x:f>G236*H236*(1-I236)</x:f>
        <x:v>190000</x:v>
      </x:c>
      <x:c r="N236" s="7" t="n">
        <x:f>G236*J236</x:f>
        <x:v>130000</x:v>
      </x:c>
      <x:c r="O236" s="7" t="n">
        <x:f>M236-N236</x:f>
        <x:v>60000</x:v>
      </x:c>
      <x:c r="P236" s="7" t="n">
        <x:f>M236*L236</x:f>
        <x:v>0</x:v>
      </x:c>
      <x:c r="Q236" s="7" t="n">
        <x:f>O236-K236-P236</x:f>
        <x:v>60000</x:v>
      </x:c>
      <x:c r="R236" s="8" t="n">
        <x:f>IF(M236=0,0,Q236/M236)</x:f>
        <x:v>0.3157894736842105</x:v>
      </x:c>
    </x:row>
    <x:row r="237">
      <x:c r="A237" s="1" t="str">
        <x:v>S0232</x:v>
      </x:c>
      <x:c r="B237" s="6" t="n">
        <x:v>45721</x:v>
      </x:c>
      <x:c r="C237" s="1" t="n">
        <x:v>3</x:v>
      </x:c>
      <x:c r="D237" s="1" t="str">
        <x:v>Kettle</x:v>
      </x:c>
      <x:c r="E237" s="1" t="str">
        <x:v>Mwanza</x:v>
      </x:c>
      <x:c r="F237" s="1" t="str">
        <x:v>Store</x:v>
      </x:c>
      <x:c r="G237" s="1" t="n">
        <x:v>3</x:v>
      </x:c>
      <x:c r="H237" s="7" t="n">
        <x:v>45000</x:v>
      </x:c>
      <x:c r="I237" s="8" t="n">
        <x:v>0</x:v>
      </x:c>
      <x:c r="J237" s="7" t="n">
        <x:v>27000</x:v>
      </x:c>
      <x:c r="K237" s="7" t="n">
        <x:v>0</x:v>
      </x:c>
      <x:c r="L237" s="8" t="n">
        <x:v>0</x:v>
      </x:c>
      <x:c r="M237" s="7" t="n">
        <x:f>G237*H237*(1-I237)</x:f>
        <x:v>135000</x:v>
      </x:c>
      <x:c r="N237" s="7" t="n">
        <x:f>G237*J237</x:f>
        <x:v>81000</x:v>
      </x:c>
      <x:c r="O237" s="7" t="n">
        <x:f>M237-N237</x:f>
        <x:v>54000</x:v>
      </x:c>
      <x:c r="P237" s="7" t="n">
        <x:f>M237*L237</x:f>
        <x:v>0</x:v>
      </x:c>
      <x:c r="Q237" s="7" t="n">
        <x:f>O237-K237-P237</x:f>
        <x:v>54000</x:v>
      </x:c>
      <x:c r="R237" s="8" t="n">
        <x:f>IF(M237=0,0,Q237/M237)</x:f>
        <x:v>0.4</x:v>
      </x:c>
    </x:row>
    <x:row r="238">
      <x:c r="A238" s="1" t="str">
        <x:v>S0233</x:v>
      </x:c>
      <x:c r="B238" s="6" t="n">
        <x:v>45733</x:v>
      </x:c>
      <x:c r="C238" s="1" t="n">
        <x:v>3</x:v>
      </x:c>
      <x:c r="D238" s="1" t="str">
        <x:v>Cookware set</x:v>
      </x:c>
      <x:c r="E238" s="1" t="str">
        <x:v>Dodoma</x:v>
      </x:c>
      <x:c r="F238" s="1" t="str">
        <x:v>Store</x:v>
      </x:c>
      <x:c r="G238" s="1" t="n">
        <x:v>4</x:v>
      </x:c>
      <x:c r="H238" s="7" t="n">
        <x:v>160000</x:v>
      </x:c>
      <x:c r="I238" s="8" t="n">
        <x:v>0</x:v>
      </x:c>
      <x:c r="J238" s="7" t="n">
        <x:v>95000</x:v>
      </x:c>
      <x:c r="K238" s="7" t="n">
        <x:v>0</x:v>
      </x:c>
      <x:c r="L238" s="8" t="n">
        <x:v>0</x:v>
      </x:c>
      <x:c r="M238" s="7" t="n">
        <x:f>G238*H238*(1-I238)</x:f>
        <x:v>640000</x:v>
      </x:c>
      <x:c r="N238" s="7" t="n">
        <x:f>G238*J238</x:f>
        <x:v>380000</x:v>
      </x:c>
      <x:c r="O238" s="7" t="n">
        <x:f>M238-N238</x:f>
        <x:v>260000</x:v>
      </x:c>
      <x:c r="P238" s="7" t="n">
        <x:f>M238*L238</x:f>
        <x:v>0</x:v>
      </x:c>
      <x:c r="Q238" s="7" t="n">
        <x:f>O238-K238-P238</x:f>
        <x:v>260000</x:v>
      </x:c>
      <x:c r="R238" s="8" t="n">
        <x:f>IF(M238=0,0,Q238/M238)</x:f>
        <x:v>0.40625</x:v>
      </x:c>
    </x:row>
    <x:row r="239">
      <x:c r="A239" s="1" t="str">
        <x:v>S0234</x:v>
      </x:c>
      <x:c r="B239" s="6" t="n">
        <x:v>45737</x:v>
      </x:c>
      <x:c r="C239" s="1" t="n">
        <x:v>3</x:v>
      </x:c>
      <x:c r="D239" s="1" t="str">
        <x:v>Storage set</x:v>
      </x:c>
      <x:c r="E239" s="1" t="str">
        <x:v>Dodoma</x:v>
      </x:c>
      <x:c r="F239" s="1" t="str">
        <x:v>Marketplace</x:v>
      </x:c>
      <x:c r="G239" s="1" t="n">
        <x:v>1</x:v>
      </x:c>
      <x:c r="H239" s="7" t="n">
        <x:v>35000</x:v>
      </x:c>
      <x:c r="I239" s="8" t="n">
        <x:v>0.15</x:v>
      </x:c>
      <x:c r="J239" s="7" t="n">
        <x:v>18000</x:v>
      </x:c>
      <x:c r="K239" s="7" t="n">
        <x:v>6500</x:v>
      </x:c>
      <x:c r="L239" s="8" t="n">
        <x:v>0.08</x:v>
      </x:c>
      <x:c r="M239" s="7" t="n">
        <x:f>G239*H239*(1-I239)</x:f>
        <x:v>29750</x:v>
      </x:c>
      <x:c r="N239" s="7" t="n">
        <x:f>G239*J239</x:f>
        <x:v>18000</x:v>
      </x:c>
      <x:c r="O239" s="7" t="n">
        <x:f>M239-N239</x:f>
        <x:v>11750</x:v>
      </x:c>
      <x:c r="P239" s="7" t="n">
        <x:f>M239*L239</x:f>
        <x:v>2380</x:v>
      </x:c>
      <x:c r="Q239" s="7" t="n">
        <x:f>O239-K239-P239</x:f>
        <x:v>2870</x:v>
      </x:c>
      <x:c r="R239" s="8" t="n">
        <x:f>IF(M239=0,0,Q239/M239)</x:f>
        <x:v>0.09647058823529411</x:v>
      </x:c>
    </x:row>
    <x:row r="240">
      <x:c r="A240" s="1" t="str">
        <x:v>S0235</x:v>
      </x:c>
      <x:c r="B240" s="6" t="n">
        <x:v>45737</x:v>
      </x:c>
      <x:c r="C240" s="1" t="n">
        <x:v>3</x:v>
      </x:c>
      <x:c r="D240" s="1" t="str">
        <x:v>Thermos</x:v>
      </x:c>
      <x:c r="E240" s="1" t="str">
        <x:v>Arusha</x:v>
      </x:c>
      <x:c r="F240" s="1" t="str">
        <x:v>Store</x:v>
      </x:c>
      <x:c r="G240" s="1" t="n">
        <x:v>2</x:v>
      </x:c>
      <x:c r="H240" s="7" t="n">
        <x:v>40000</x:v>
      </x:c>
      <x:c r="I240" s="8" t="n">
        <x:v>0</x:v>
      </x:c>
      <x:c r="J240" s="7" t="n">
        <x:v>23000</x:v>
      </x:c>
      <x:c r="K240" s="7" t="n">
        <x:v>0</x:v>
      </x:c>
      <x:c r="L240" s="8" t="n">
        <x:v>0</x:v>
      </x:c>
      <x:c r="M240" s="7" t="n">
        <x:f>G240*H240*(1-I240)</x:f>
        <x:v>80000</x:v>
      </x:c>
      <x:c r="N240" s="7" t="n">
        <x:f>G240*J240</x:f>
        <x:v>46000</x:v>
      </x:c>
      <x:c r="O240" s="7" t="n">
        <x:f>M240-N240</x:f>
        <x:v>34000</x:v>
      </x:c>
      <x:c r="P240" s="7" t="n">
        <x:f>M240*L240</x:f>
        <x:v>0</x:v>
      </x:c>
      <x:c r="Q240" s="7" t="n">
        <x:f>O240-K240-P240</x:f>
        <x:v>34000</x:v>
      </x:c>
      <x:c r="R240" s="8" t="n">
        <x:f>IF(M240=0,0,Q240/M240)</x:f>
        <x:v>0.425</x:v>
      </x:c>
    </x:row>
    <x:row r="241">
      <x:c r="A241" s="1" t="str">
        <x:v>S0236</x:v>
      </x:c>
      <x:c r="B241" s="6" t="n">
        <x:v>45727</x:v>
      </x:c>
      <x:c r="C241" s="1" t="n">
        <x:v>3</x:v>
      </x:c>
      <x:c r="D241" s="1" t="str">
        <x:v>Cookware set</x:v>
      </x:c>
      <x:c r="E241" s="1" t="str">
        <x:v>Dodoma</x:v>
      </x:c>
      <x:c r="F241" s="1" t="str">
        <x:v>WhatsApp</x:v>
      </x:c>
      <x:c r="G241" s="1" t="n">
        <x:v>1</x:v>
      </x:c>
      <x:c r="H241" s="7" t="n">
        <x:v>160000</x:v>
      </x:c>
      <x:c r="I241" s="8" t="n">
        <x:v>0</x:v>
      </x:c>
      <x:c r="J241" s="7" t="n">
        <x:v>95000</x:v>
      </x:c>
      <x:c r="K241" s="7" t="n">
        <x:v>6500</x:v>
      </x:c>
      <x:c r="L241" s="8" t="n">
        <x:v>0</x:v>
      </x:c>
      <x:c r="M241" s="7" t="n">
        <x:f>G241*H241*(1-I241)</x:f>
        <x:v>160000</x:v>
      </x:c>
      <x:c r="N241" s="7" t="n">
        <x:f>G241*J241</x:f>
        <x:v>95000</x:v>
      </x:c>
      <x:c r="O241" s="7" t="n">
        <x:f>M241-N241</x:f>
        <x:v>65000</x:v>
      </x:c>
      <x:c r="P241" s="7" t="n">
        <x:f>M241*L241</x:f>
        <x:v>0</x:v>
      </x:c>
      <x:c r="Q241" s="7" t="n">
        <x:f>O241-K241-P241</x:f>
        <x:v>58500</x:v>
      </x:c>
      <x:c r="R241" s="8" t="n">
        <x:f>IF(M241=0,0,Q241/M241)</x:f>
        <x:v>0.365625</x:v>
      </x:c>
    </x:row>
    <x:row r="242">
      <x:c r="A242" s="1" t="str">
        <x:v>S0237</x:v>
      </x:c>
      <x:c r="B242" s="6" t="n">
        <x:v>45729</x:v>
      </x:c>
      <x:c r="C242" s="1" t="n">
        <x:v>3</x:v>
      </x:c>
      <x:c r="D242" s="1" t="str">
        <x:v>Cookware set</x:v>
      </x:c>
      <x:c r="E242" s="1" t="str">
        <x:v>Arusha</x:v>
      </x:c>
      <x:c r="F242" s="1" t="str">
        <x:v>WhatsApp</x:v>
      </x:c>
      <x:c r="G242" s="1" t="n">
        <x:v>1</x:v>
      </x:c>
      <x:c r="H242" s="7" t="n">
        <x:v>160000</x:v>
      </x:c>
      <x:c r="I242" s="8" t="n">
        <x:v>0</x:v>
      </x:c>
      <x:c r="J242" s="7" t="n">
        <x:v>95000</x:v>
      </x:c>
      <x:c r="K242" s="7" t="n">
        <x:v>6500</x:v>
      </x:c>
      <x:c r="L242" s="8" t="n">
        <x:v>0</x:v>
      </x:c>
      <x:c r="M242" s="7" t="n">
        <x:f>G242*H242*(1-I242)</x:f>
        <x:v>160000</x:v>
      </x:c>
      <x:c r="N242" s="7" t="n">
        <x:f>G242*J242</x:f>
        <x:v>95000</x:v>
      </x:c>
      <x:c r="O242" s="7" t="n">
        <x:f>M242-N242</x:f>
        <x:v>65000</x:v>
      </x:c>
      <x:c r="P242" s="7" t="n">
        <x:f>M242*L242</x:f>
        <x:v>0</x:v>
      </x:c>
      <x:c r="Q242" s="7" t="n">
        <x:f>O242-K242-P242</x:f>
        <x:v>58500</x:v>
      </x:c>
      <x:c r="R242" s="8" t="n">
        <x:f>IF(M242=0,0,Q242/M242)</x:f>
        <x:v>0.365625</x:v>
      </x:c>
    </x:row>
    <x:row r="243">
      <x:c r="A243" s="1" t="str">
        <x:v>S0238</x:v>
      </x:c>
      <x:c r="B243" s="6" t="n">
        <x:v>45733</x:v>
      </x:c>
      <x:c r="C243" s="1" t="n">
        <x:v>3</x:v>
      </x:c>
      <x:c r="D243" s="1" t="str">
        <x:v>Blender</x:v>
      </x:c>
      <x:c r="E243" s="1" t="str">
        <x:v>Arusha</x:v>
      </x:c>
      <x:c r="F243" s="1" t="str">
        <x:v>WhatsApp</x:v>
      </x:c>
      <x:c r="G243" s="1" t="n">
        <x:v>3</x:v>
      </x:c>
      <x:c r="H243" s="7" t="n">
        <x:v>95000</x:v>
      </x:c>
      <x:c r="I243" s="8" t="n">
        <x:v>0</x:v>
      </x:c>
      <x:c r="J243" s="7" t="n">
        <x:v>65000</x:v>
      </x:c>
      <x:c r="K243" s="7" t="n">
        <x:v>6500</x:v>
      </x:c>
      <x:c r="L243" s="8" t="n">
        <x:v>0</x:v>
      </x:c>
      <x:c r="M243" s="7" t="n">
        <x:f>G243*H243*(1-I243)</x:f>
        <x:v>285000</x:v>
      </x:c>
      <x:c r="N243" s="7" t="n">
        <x:f>G243*J243</x:f>
        <x:v>195000</x:v>
      </x:c>
      <x:c r="O243" s="7" t="n">
        <x:f>M243-N243</x:f>
        <x:v>90000</x:v>
      </x:c>
      <x:c r="P243" s="7" t="n">
        <x:f>M243*L243</x:f>
        <x:v>0</x:v>
      </x:c>
      <x:c r="Q243" s="7" t="n">
        <x:f>O243-K243-P243</x:f>
        <x:v>83500</x:v>
      </x:c>
      <x:c r="R243" s="8" t="n">
        <x:f>IF(M243=0,0,Q243/M243)</x:f>
        <x:v>0.2929824561403509</x:v>
      </x:c>
    </x:row>
    <x:row r="244">
      <x:c r="A244" s="1" t="str">
        <x:v>S0239</x:v>
      </x:c>
      <x:c r="B244" s="6" t="n">
        <x:v>45717</x:v>
      </x:c>
      <x:c r="C244" s="1" t="n">
        <x:v>3</x:v>
      </x:c>
      <x:c r="D244" s="1" t="str">
        <x:v>Blender</x:v>
      </x:c>
      <x:c r="E244" s="1" t="str">
        <x:v>Dodoma</x:v>
      </x:c>
      <x:c r="F244" s="1" t="str">
        <x:v>Store</x:v>
      </x:c>
      <x:c r="G244" s="1" t="n">
        <x:v>3</x:v>
      </x:c>
      <x:c r="H244" s="7" t="n">
        <x:v>95000</x:v>
      </x:c>
      <x:c r="I244" s="8" t="n">
        <x:v>0</x:v>
      </x:c>
      <x:c r="J244" s="7" t="n">
        <x:v>65000</x:v>
      </x:c>
      <x:c r="K244" s="7" t="n">
        <x:v>0</x:v>
      </x:c>
      <x:c r="L244" s="8" t="n">
        <x:v>0</x:v>
      </x:c>
      <x:c r="M244" s="7" t="n">
        <x:f>G244*H244*(1-I244)</x:f>
        <x:v>285000</x:v>
      </x:c>
      <x:c r="N244" s="7" t="n">
        <x:f>G244*J244</x:f>
        <x:v>195000</x:v>
      </x:c>
      <x:c r="O244" s="7" t="n">
        <x:f>M244-N244</x:f>
        <x:v>90000</x:v>
      </x:c>
      <x:c r="P244" s="7" t="n">
        <x:f>M244*L244</x:f>
        <x:v>0</x:v>
      </x:c>
      <x:c r="Q244" s="7" t="n">
        <x:f>O244-K244-P244</x:f>
        <x:v>90000</x:v>
      </x:c>
      <x:c r="R244" s="8" t="n">
        <x:f>IF(M244=0,0,Q244/M244)</x:f>
        <x:v>0.3157894736842105</x:v>
      </x:c>
    </x:row>
    <x:row r="245">
      <x:c r="A245" s="1" t="str">
        <x:v>S0240</x:v>
      </x:c>
      <x:c r="B245" s="6" t="n">
        <x:v>45732</x:v>
      </x:c>
      <x:c r="C245" s="1" t="n">
        <x:v>3</x:v>
      </x:c>
      <x:c r="D245" s="1" t="str">
        <x:v>Cookware set</x:v>
      </x:c>
      <x:c r="E245" s="1" t="str">
        <x:v>Dodoma</x:v>
      </x:c>
      <x:c r="F245" s="1" t="str">
        <x:v>Marketplace</x:v>
      </x:c>
      <x:c r="G245" s="1" t="n">
        <x:v>1</x:v>
      </x:c>
      <x:c r="H245" s="7" t="n">
        <x:v>160000</x:v>
      </x:c>
      <x:c r="I245" s="8" t="n">
        <x:v>0.15</x:v>
      </x:c>
      <x:c r="J245" s="7" t="n">
        <x:v>95000</x:v>
      </x:c>
      <x:c r="K245" s="7" t="n">
        <x:v>6500</x:v>
      </x:c>
      <x:c r="L245" s="8" t="n">
        <x:v>0.08</x:v>
      </x:c>
      <x:c r="M245" s="7" t="n">
        <x:f>G245*H245*(1-I245)</x:f>
        <x:v>136000</x:v>
      </x:c>
      <x:c r="N245" s="7" t="n">
        <x:f>G245*J245</x:f>
        <x:v>95000</x:v>
      </x:c>
      <x:c r="O245" s="7" t="n">
        <x:f>M245-N245</x:f>
        <x:v>41000</x:v>
      </x:c>
      <x:c r="P245" s="7" t="n">
        <x:f>M245*L245</x:f>
        <x:v>10880</x:v>
      </x:c>
      <x:c r="Q245" s="7" t="n">
        <x:f>O245-K245-P245</x:f>
        <x:v>23620</x:v>
      </x:c>
      <x:c r="R245" s="8" t="n">
        <x:f>IF(M245=0,0,Q245/M245)</x:f>
        <x:v>0.1736764705882353</x:v>
      </x:c>
    </x:row>
    <x:row r="246">
      <x:c r="A246" s="1" t="str">
        <x:v>S0241</x:v>
      </x:c>
      <x:c r="B246" s="6" t="n">
        <x:v>45762</x:v>
      </x:c>
      <x:c r="C246" s="1" t="n">
        <x:v>4</x:v>
      </x:c>
      <x:c r="D246" s="1" t="str">
        <x:v>Kettle</x:v>
      </x:c>
      <x:c r="E246" s="1" t="str">
        <x:v>Arusha</x:v>
      </x:c>
      <x:c r="F246" s="1" t="str">
        <x:v>WhatsApp</x:v>
      </x:c>
      <x:c r="G246" s="1" t="n">
        <x:v>3</x:v>
      </x:c>
      <x:c r="H246" s="7" t="n">
        <x:v>45000</x:v>
      </x:c>
      <x:c r="I246" s="8" t="n">
        <x:v>0</x:v>
      </x:c>
      <x:c r="J246" s="7" t="n">
        <x:v>27000</x:v>
      </x:c>
      <x:c r="K246" s="7" t="n">
        <x:v>6500</x:v>
      </x:c>
      <x:c r="L246" s="8" t="n">
        <x:v>0</x:v>
      </x:c>
      <x:c r="M246" s="7" t="n">
        <x:f>G246*H246*(1-I246)</x:f>
        <x:v>135000</x:v>
      </x:c>
      <x:c r="N246" s="7" t="n">
        <x:f>G246*J246</x:f>
        <x:v>81000</x:v>
      </x:c>
      <x:c r="O246" s="7" t="n">
        <x:f>M246-N246</x:f>
        <x:v>54000</x:v>
      </x:c>
      <x:c r="P246" s="7" t="n">
        <x:f>M246*L246</x:f>
        <x:v>0</x:v>
      </x:c>
      <x:c r="Q246" s="7" t="n">
        <x:f>O246-K246-P246</x:f>
        <x:v>47500</x:v>
      </x:c>
      <x:c r="R246" s="8" t="n">
        <x:f>IF(M246=0,0,Q246/M246)</x:f>
        <x:v>0.35185185185185186</x:v>
      </x:c>
    </x:row>
    <x:row r="247">
      <x:c r="A247" s="1" t="str">
        <x:v>S0242</x:v>
      </x:c>
      <x:c r="B247" s="6" t="n">
        <x:v>45755</x:v>
      </x:c>
      <x:c r="C247" s="1" t="n">
        <x:v>4</x:v>
      </x:c>
      <x:c r="D247" s="1" t="str">
        <x:v>Kettle</x:v>
      </x:c>
      <x:c r="E247" s="1" t="str">
        <x:v>Dodoma</x:v>
      </x:c>
      <x:c r="F247" s="1" t="str">
        <x:v>WhatsApp</x:v>
      </x:c>
      <x:c r="G247" s="1" t="n">
        <x:v>3</x:v>
      </x:c>
      <x:c r="H247" s="7" t="n">
        <x:v>45000</x:v>
      </x:c>
      <x:c r="I247" s="8" t="n">
        <x:v>0.05</x:v>
      </x:c>
      <x:c r="J247" s="7" t="n">
        <x:v>27000</x:v>
      </x:c>
      <x:c r="K247" s="7" t="n">
        <x:v>6500</x:v>
      </x:c>
      <x:c r="L247" s="8" t="n">
        <x:v>0</x:v>
      </x:c>
      <x:c r="M247" s="7" t="n">
        <x:f>G247*H247*(1-I247)</x:f>
        <x:v>128250</x:v>
      </x:c>
      <x:c r="N247" s="7" t="n">
        <x:f>G247*J247</x:f>
        <x:v>81000</x:v>
      </x:c>
      <x:c r="O247" s="7" t="n">
        <x:f>M247-N247</x:f>
        <x:v>47250</x:v>
      </x:c>
      <x:c r="P247" s="7" t="n">
        <x:f>M247*L247</x:f>
        <x:v>0</x:v>
      </x:c>
      <x:c r="Q247" s="7" t="n">
        <x:f>O247-K247-P247</x:f>
        <x:v>40750</x:v>
      </x:c>
      <x:c r="R247" s="8" t="n">
        <x:f>IF(M247=0,0,Q247/M247)</x:f>
        <x:v>0.31773879142300193</x:v>
      </x:c>
    </x:row>
    <x:row r="248">
      <x:c r="A248" s="1" t="str">
        <x:v>S0243</x:v>
      </x:c>
      <x:c r="B248" s="6" t="n">
        <x:v>45769</x:v>
      </x:c>
      <x:c r="C248" s="1" t="n">
        <x:v>4</x:v>
      </x:c>
      <x:c r="D248" s="1" t="str">
        <x:v>Rice cooker</x:v>
      </x:c>
      <x:c r="E248" s="1" t="str">
        <x:v>Dodoma</x:v>
      </x:c>
      <x:c r="F248" s="1" t="str">
        <x:v>WhatsApp</x:v>
      </x:c>
      <x:c r="G248" s="1" t="n">
        <x:v>3</x:v>
      </x:c>
      <x:c r="H248" s="7" t="n">
        <x:v>120000</x:v>
      </x:c>
      <x:c r="I248" s="8" t="n">
        <x:v>0</x:v>
      </x:c>
      <x:c r="J248" s="7" t="n">
        <x:v>85000</x:v>
      </x:c>
      <x:c r="K248" s="7" t="n">
        <x:v>6500</x:v>
      </x:c>
      <x:c r="L248" s="8" t="n">
        <x:v>0</x:v>
      </x:c>
      <x:c r="M248" s="7" t="n">
        <x:f>G248*H248*(1-I248)</x:f>
        <x:v>360000</x:v>
      </x:c>
      <x:c r="N248" s="7" t="n">
        <x:f>G248*J248</x:f>
        <x:v>255000</x:v>
      </x:c>
      <x:c r="O248" s="7" t="n">
        <x:f>M248-N248</x:f>
        <x:v>105000</x:v>
      </x:c>
      <x:c r="P248" s="7" t="n">
        <x:f>M248*L248</x:f>
        <x:v>0</x:v>
      </x:c>
      <x:c r="Q248" s="7" t="n">
        <x:f>O248-K248-P248</x:f>
        <x:v>98500</x:v>
      </x:c>
      <x:c r="R248" s="8" t="n">
        <x:f>IF(M248=0,0,Q248/M248)</x:f>
        <x:v>0.27361111111111114</x:v>
      </x:c>
    </x:row>
    <x:row r="249">
      <x:c r="A249" s="1" t="str">
        <x:v>S0244</x:v>
      </x:c>
      <x:c r="B249" s="6" t="n">
        <x:v>45750</x:v>
      </x:c>
      <x:c r="C249" s="1" t="n">
        <x:v>4</x:v>
      </x:c>
      <x:c r="D249" s="1" t="str">
        <x:v>Storage set</x:v>
      </x:c>
      <x:c r="E249" s="1" t="str">
        <x:v>Mwanza</x:v>
      </x:c>
      <x:c r="F249" s="1" t="str">
        <x:v>Marketplace</x:v>
      </x:c>
      <x:c r="G249" s="1" t="n">
        <x:v>4</x:v>
      </x:c>
      <x:c r="H249" s="7" t="n">
        <x:v>35000</x:v>
      </x:c>
      <x:c r="I249" s="8" t="n">
        <x:v>0.15</x:v>
      </x:c>
      <x:c r="J249" s="7" t="n">
        <x:v>18000</x:v>
      </x:c>
      <x:c r="K249" s="7" t="n">
        <x:v>6500</x:v>
      </x:c>
      <x:c r="L249" s="8" t="n">
        <x:v>0.08</x:v>
      </x:c>
      <x:c r="M249" s="7" t="n">
        <x:f>G249*H249*(1-I249)</x:f>
        <x:v>119000</x:v>
      </x:c>
      <x:c r="N249" s="7" t="n">
        <x:f>G249*J249</x:f>
        <x:v>72000</x:v>
      </x:c>
      <x:c r="O249" s="7" t="n">
        <x:f>M249-N249</x:f>
        <x:v>47000</x:v>
      </x:c>
      <x:c r="P249" s="7" t="n">
        <x:f>M249*L249</x:f>
        <x:v>9520</x:v>
      </x:c>
      <x:c r="Q249" s="7" t="n">
        <x:f>O249-K249-P249</x:f>
        <x:v>30980</x:v>
      </x:c>
      <x:c r="R249" s="8" t="n">
        <x:f>IF(M249=0,0,Q249/M249)</x:f>
        <x:v>0.2603361344537815</x:v>
      </x:c>
    </x:row>
    <x:row r="250">
      <x:c r="A250" s="1" t="str">
        <x:v>S0245</x:v>
      </x:c>
      <x:c r="B250" s="6" t="n">
        <x:v>45751</x:v>
      </x:c>
      <x:c r="C250" s="1" t="n">
        <x:v>4</x:v>
      </x:c>
      <x:c r="D250" s="1" t="str">
        <x:v>Rice cooker</x:v>
      </x:c>
      <x:c r="E250" s="1" t="str">
        <x:v>Mwanza</x:v>
      </x:c>
      <x:c r="F250" s="1" t="str">
        <x:v>WhatsApp</x:v>
      </x:c>
      <x:c r="G250" s="1" t="n">
        <x:v>2</x:v>
      </x:c>
      <x:c r="H250" s="7" t="n">
        <x:v>120000</x:v>
      </x:c>
      <x:c r="I250" s="8" t="n">
        <x:v>0</x:v>
      </x:c>
      <x:c r="J250" s="7" t="n">
        <x:v>85000</x:v>
      </x:c>
      <x:c r="K250" s="7" t="n">
        <x:v>6500</x:v>
      </x:c>
      <x:c r="L250" s="8" t="n">
        <x:v>0</x:v>
      </x:c>
      <x:c r="M250" s="7" t="n">
        <x:f>G250*H250*(1-I250)</x:f>
        <x:v>240000</x:v>
      </x:c>
      <x:c r="N250" s="7" t="n">
        <x:f>G250*J250</x:f>
        <x:v>170000</x:v>
      </x:c>
      <x:c r="O250" s="7" t="n">
        <x:f>M250-N250</x:f>
        <x:v>70000</x:v>
      </x:c>
      <x:c r="P250" s="7" t="n">
        <x:f>M250*L250</x:f>
        <x:v>0</x:v>
      </x:c>
      <x:c r="Q250" s="7" t="n">
        <x:f>O250-K250-P250</x:f>
        <x:v>63500</x:v>
      </x:c>
      <x:c r="R250" s="8" t="n">
        <x:f>IF(M250=0,0,Q250/M250)</x:f>
        <x:v>0.26458333333333334</x:v>
      </x:c>
    </x:row>
    <x:row r="251">
      <x:c r="A251" s="1" t="str">
        <x:v>S0246</x:v>
      </x:c>
      <x:c r="B251" s="6" t="n">
        <x:v>45771</x:v>
      </x:c>
      <x:c r="C251" s="1" t="n">
        <x:v>4</x:v>
      </x:c>
      <x:c r="D251" s="1" t="str">
        <x:v>Rice cooker</x:v>
      </x:c>
      <x:c r="E251" s="1" t="str">
        <x:v>Dodoma</x:v>
      </x:c>
      <x:c r="F251" s="1" t="str">
        <x:v>WhatsApp</x:v>
      </x:c>
      <x:c r="G251" s="1" t="n">
        <x:v>1</x:v>
      </x:c>
      <x:c r="H251" s="7" t="n">
        <x:v>120000</x:v>
      </x:c>
      <x:c r="I251" s="8" t="n">
        <x:v>0</x:v>
      </x:c>
      <x:c r="J251" s="7" t="n">
        <x:v>85000</x:v>
      </x:c>
      <x:c r="K251" s="7" t="n">
        <x:v>6500</x:v>
      </x:c>
      <x:c r="L251" s="8" t="n">
        <x:v>0</x:v>
      </x:c>
      <x:c r="M251" s="7" t="n">
        <x:f>G251*H251*(1-I251)</x:f>
        <x:v>120000</x:v>
      </x:c>
      <x:c r="N251" s="7" t="n">
        <x:f>G251*J251</x:f>
        <x:v>85000</x:v>
      </x:c>
      <x:c r="O251" s="7" t="n">
        <x:f>M251-N251</x:f>
        <x:v>35000</x:v>
      </x:c>
      <x:c r="P251" s="7" t="n">
        <x:f>M251*L251</x:f>
        <x:v>0</x:v>
      </x:c>
      <x:c r="Q251" s="7" t="n">
        <x:f>O251-K251-P251</x:f>
        <x:v>28500</x:v>
      </x:c>
      <x:c r="R251" s="8" t="n">
        <x:f>IF(M251=0,0,Q251/M251)</x:f>
        <x:v>0.2375</x:v>
      </x:c>
    </x:row>
    <x:row r="252">
      <x:c r="A252" s="1" t="str">
        <x:v>S0247</x:v>
      </x:c>
      <x:c r="B252" s="6" t="n">
        <x:v>45751</x:v>
      </x:c>
      <x:c r="C252" s="1" t="n">
        <x:v>4</x:v>
      </x:c>
      <x:c r="D252" s="1" t="str">
        <x:v>Storage set</x:v>
      </x:c>
      <x:c r="E252" s="1" t="str">
        <x:v>Dar es Salaam</x:v>
      </x:c>
      <x:c r="F252" s="1" t="str">
        <x:v>WhatsApp</x:v>
      </x:c>
      <x:c r="G252" s="1" t="n">
        <x:v>4</x:v>
      </x:c>
      <x:c r="H252" s="7" t="n">
        <x:v>35000</x:v>
      </x:c>
      <x:c r="I252" s="8" t="n">
        <x:v>0</x:v>
      </x:c>
      <x:c r="J252" s="7" t="n">
        <x:v>18000</x:v>
      </x:c>
      <x:c r="K252" s="7" t="n">
        <x:v>3500</x:v>
      </x:c>
      <x:c r="L252" s="8" t="n">
        <x:v>0</x:v>
      </x:c>
      <x:c r="M252" s="7" t="n">
        <x:f>G252*H252*(1-I252)</x:f>
        <x:v>140000</x:v>
      </x:c>
      <x:c r="N252" s="7" t="n">
        <x:f>G252*J252</x:f>
        <x:v>72000</x:v>
      </x:c>
      <x:c r="O252" s="7" t="n">
        <x:f>M252-N252</x:f>
        <x:v>68000</x:v>
      </x:c>
      <x:c r="P252" s="7" t="n">
        <x:f>M252*L252</x:f>
        <x:v>0</x:v>
      </x:c>
      <x:c r="Q252" s="7" t="n">
        <x:f>O252-K252-P252</x:f>
        <x:v>64500</x:v>
      </x:c>
      <x:c r="R252" s="8" t="n">
        <x:f>IF(M252=0,0,Q252/M252)</x:f>
        <x:v>0.4607142857142857</x:v>
      </x:c>
    </x:row>
    <x:row r="253">
      <x:c r="A253" s="1" t="str">
        <x:v>S0248</x:v>
      </x:c>
      <x:c r="B253" s="6" t="n">
        <x:v>45768</x:v>
      </x:c>
      <x:c r="C253" s="1" t="n">
        <x:v>4</x:v>
      </x:c>
      <x:c r="D253" s="1" t="str">
        <x:v>Cookware set</x:v>
      </x:c>
      <x:c r="E253" s="1" t="str">
        <x:v>Dodoma</x:v>
      </x:c>
      <x:c r="F253" s="1" t="str">
        <x:v>Store</x:v>
      </x:c>
      <x:c r="G253" s="1" t="n">
        <x:v>2</x:v>
      </x:c>
      <x:c r="H253" s="7" t="n">
        <x:v>160000</x:v>
      </x:c>
      <x:c r="I253" s="8" t="n">
        <x:v>0.05</x:v>
      </x:c>
      <x:c r="J253" s="7" t="n">
        <x:v>95000</x:v>
      </x:c>
      <x:c r="K253" s="7" t="n">
        <x:v>0</x:v>
      </x:c>
      <x:c r="L253" s="8" t="n">
        <x:v>0</x:v>
      </x:c>
      <x:c r="M253" s="7" t="n">
        <x:f>G253*H253*(1-I253)</x:f>
        <x:v>304000</x:v>
      </x:c>
      <x:c r="N253" s="7" t="n">
        <x:f>G253*J253</x:f>
        <x:v>190000</x:v>
      </x:c>
      <x:c r="O253" s="7" t="n">
        <x:f>M253-N253</x:f>
        <x:v>114000</x:v>
      </x:c>
      <x:c r="P253" s="7" t="n">
        <x:f>M253*L253</x:f>
        <x:v>0</x:v>
      </x:c>
      <x:c r="Q253" s="7" t="n">
        <x:f>O253-K253-P253</x:f>
        <x:v>114000</x:v>
      </x:c>
      <x:c r="R253" s="8" t="n">
        <x:f>IF(M253=0,0,Q253/M253)</x:f>
        <x:v>0.375</x:v>
      </x:c>
    </x:row>
    <x:row r="254">
      <x:c r="A254" s="1" t="str">
        <x:v>S0249</x:v>
      </x:c>
      <x:c r="B254" s="6" t="n">
        <x:v>45755</x:v>
      </x:c>
      <x:c r="C254" s="1" t="n">
        <x:v>4</x:v>
      </x:c>
      <x:c r="D254" s="1" t="str">
        <x:v>Blender</x:v>
      </x:c>
      <x:c r="E254" s="1" t="str">
        <x:v>Dar es Salaam</x:v>
      </x:c>
      <x:c r="F254" s="1" t="str">
        <x:v>Marketplace</x:v>
      </x:c>
      <x:c r="G254" s="1" t="n">
        <x:v>1</x:v>
      </x:c>
      <x:c r="H254" s="7" t="n">
        <x:v>95000</x:v>
      </x:c>
      <x:c r="I254" s="8" t="n">
        <x:v>0.15</x:v>
      </x:c>
      <x:c r="J254" s="7" t="n">
        <x:v>65000</x:v>
      </x:c>
      <x:c r="K254" s="7" t="n">
        <x:v>3500</x:v>
      </x:c>
      <x:c r="L254" s="8" t="n">
        <x:v>0.08</x:v>
      </x:c>
      <x:c r="M254" s="7" t="n">
        <x:f>G254*H254*(1-I254)</x:f>
        <x:v>80750</x:v>
      </x:c>
      <x:c r="N254" s="7" t="n">
        <x:f>G254*J254</x:f>
        <x:v>65000</x:v>
      </x:c>
      <x:c r="O254" s="7" t="n">
        <x:f>M254-N254</x:f>
        <x:v>15750</x:v>
      </x:c>
      <x:c r="P254" s="7" t="n">
        <x:f>M254*L254</x:f>
        <x:v>6460</x:v>
      </x:c>
      <x:c r="Q254" s="7" t="n">
        <x:f>O254-K254-P254</x:f>
        <x:v>5790</x:v>
      </x:c>
      <x:c r="R254" s="8" t="n">
        <x:f>IF(M254=0,0,Q254/M254)</x:f>
        <x:v>0.07170278637770898</x:v>
      </x:c>
    </x:row>
    <x:row r="255">
      <x:c r="A255" s="1" t="str">
        <x:v>S0250</x:v>
      </x:c>
      <x:c r="B255" s="6" t="n">
        <x:v>45772</x:v>
      </x:c>
      <x:c r="C255" s="1" t="n">
        <x:v>4</x:v>
      </x:c>
      <x:c r="D255" s="1" t="str">
        <x:v>Rice cooker</x:v>
      </x:c>
      <x:c r="E255" s="1" t="str">
        <x:v>Dodoma</x:v>
      </x:c>
      <x:c r="F255" s="1" t="str">
        <x:v>Marketplace</x:v>
      </x:c>
      <x:c r="G255" s="1" t="n">
        <x:v>4</x:v>
      </x:c>
      <x:c r="H255" s="7" t="n">
        <x:v>120000</x:v>
      </x:c>
      <x:c r="I255" s="8" t="n">
        <x:v>0.15</x:v>
      </x:c>
      <x:c r="J255" s="7" t="n">
        <x:v>85000</x:v>
      </x:c>
      <x:c r="K255" s="7" t="n">
        <x:v>6500</x:v>
      </x:c>
      <x:c r="L255" s="8" t="n">
        <x:v>0.08</x:v>
      </x:c>
      <x:c r="M255" s="7" t="n">
        <x:f>G255*H255*(1-I255)</x:f>
        <x:v>408000</x:v>
      </x:c>
      <x:c r="N255" s="7" t="n">
        <x:f>G255*J255</x:f>
        <x:v>340000</x:v>
      </x:c>
      <x:c r="O255" s="7" t="n">
        <x:f>M255-N255</x:f>
        <x:v>68000</x:v>
      </x:c>
      <x:c r="P255" s="7" t="n">
        <x:f>M255*L255</x:f>
        <x:v>32640</x:v>
      </x:c>
      <x:c r="Q255" s="7" t="n">
        <x:f>O255-K255-P255</x:f>
        <x:v>28860</x:v>
      </x:c>
      <x:c r="R255" s="8" t="n">
        <x:f>IF(M255=0,0,Q255/M255)</x:f>
        <x:v>0.07073529411764706</x:v>
      </x:c>
    </x:row>
    <x:row r="256">
      <x:c r="A256" s="1" t="str">
        <x:v>S0251</x:v>
      </x:c>
      <x:c r="B256" s="6" t="n">
        <x:v>45752</x:v>
      </x:c>
      <x:c r="C256" s="1" t="n">
        <x:v>4</x:v>
      </x:c>
      <x:c r="D256" s="1" t="str">
        <x:v>Storage set</x:v>
      </x:c>
      <x:c r="E256" s="1" t="str">
        <x:v>Mwanza</x:v>
      </x:c>
      <x:c r="F256" s="1" t="str">
        <x:v>Store</x:v>
      </x:c>
      <x:c r="G256" s="1" t="n">
        <x:v>3</x:v>
      </x:c>
      <x:c r="H256" s="7" t="n">
        <x:v>35000</x:v>
      </x:c>
      <x:c r="I256" s="8" t="n">
        <x:v>0</x:v>
      </x:c>
      <x:c r="J256" s="7" t="n">
        <x:v>18000</x:v>
      </x:c>
      <x:c r="K256" s="7" t="n">
        <x:v>0</x:v>
      </x:c>
      <x:c r="L256" s="8" t="n">
        <x:v>0</x:v>
      </x:c>
      <x:c r="M256" s="7" t="n">
        <x:f>G256*H256*(1-I256)</x:f>
        <x:v>105000</x:v>
      </x:c>
      <x:c r="N256" s="7" t="n">
        <x:f>G256*J256</x:f>
        <x:v>54000</x:v>
      </x:c>
      <x:c r="O256" s="7" t="n">
        <x:f>M256-N256</x:f>
        <x:v>51000</x:v>
      </x:c>
      <x:c r="P256" s="7" t="n">
        <x:f>M256*L256</x:f>
        <x:v>0</x:v>
      </x:c>
      <x:c r="Q256" s="7" t="n">
        <x:f>O256-K256-P256</x:f>
        <x:v>51000</x:v>
      </x:c>
      <x:c r="R256" s="8" t="n">
        <x:f>IF(M256=0,0,Q256/M256)</x:f>
        <x:v>0.4857142857142857</x:v>
      </x:c>
    </x:row>
    <x:row r="257">
      <x:c r="A257" s="1" t="str">
        <x:v>S0252</x:v>
      </x:c>
      <x:c r="B257" s="6" t="n">
        <x:v>45757</x:v>
      </x:c>
      <x:c r="C257" s="1" t="n">
        <x:v>4</x:v>
      </x:c>
      <x:c r="D257" s="1" t="str">
        <x:v>Cookware set</x:v>
      </x:c>
      <x:c r="E257" s="1" t="str">
        <x:v>Arusha</x:v>
      </x:c>
      <x:c r="F257" s="1" t="str">
        <x:v>Store</x:v>
      </x:c>
      <x:c r="G257" s="1" t="n">
        <x:v>4</x:v>
      </x:c>
      <x:c r="H257" s="7" t="n">
        <x:v>160000</x:v>
      </x:c>
      <x:c r="I257" s="8" t="n">
        <x:v>0.05</x:v>
      </x:c>
      <x:c r="J257" s="7" t="n">
        <x:v>95000</x:v>
      </x:c>
      <x:c r="K257" s="7" t="n">
        <x:v>0</x:v>
      </x:c>
      <x:c r="L257" s="8" t="n">
        <x:v>0</x:v>
      </x:c>
      <x:c r="M257" s="7" t="n">
        <x:f>G257*H257*(1-I257)</x:f>
        <x:v>608000</x:v>
      </x:c>
      <x:c r="N257" s="7" t="n">
        <x:f>G257*J257</x:f>
        <x:v>380000</x:v>
      </x:c>
      <x:c r="O257" s="7" t="n">
        <x:f>M257-N257</x:f>
        <x:v>228000</x:v>
      </x:c>
      <x:c r="P257" s="7" t="n">
        <x:f>M257*L257</x:f>
        <x:v>0</x:v>
      </x:c>
      <x:c r="Q257" s="7" t="n">
        <x:f>O257-K257-P257</x:f>
        <x:v>228000</x:v>
      </x:c>
      <x:c r="R257" s="8" t="n">
        <x:f>IF(M257=0,0,Q257/M257)</x:f>
        <x:v>0.375</x:v>
      </x:c>
    </x:row>
    <x:row r="258">
      <x:c r="A258" s="1" t="str">
        <x:v>S0253</x:v>
      </x:c>
      <x:c r="B258" s="6" t="n">
        <x:v>45764</x:v>
      </x:c>
      <x:c r="C258" s="1" t="n">
        <x:v>4</x:v>
      </x:c>
      <x:c r="D258" s="1" t="str">
        <x:v>Rice cooker</x:v>
      </x:c>
      <x:c r="E258" s="1" t="str">
        <x:v>Arusha</x:v>
      </x:c>
      <x:c r="F258" s="1" t="str">
        <x:v>Marketplace</x:v>
      </x:c>
      <x:c r="G258" s="1" t="n">
        <x:v>1</x:v>
      </x:c>
      <x:c r="H258" s="7" t="n">
        <x:v>120000</x:v>
      </x:c>
      <x:c r="I258" s="8" t="n">
        <x:v>0.15</x:v>
      </x:c>
      <x:c r="J258" s="7" t="n">
        <x:v>85000</x:v>
      </x:c>
      <x:c r="K258" s="7" t="n">
        <x:v>6500</x:v>
      </x:c>
      <x:c r="L258" s="8" t="n">
        <x:v>0.08</x:v>
      </x:c>
      <x:c r="M258" s="7" t="n">
        <x:f>G258*H258*(1-I258)</x:f>
        <x:v>102000</x:v>
      </x:c>
      <x:c r="N258" s="7" t="n">
        <x:f>G258*J258</x:f>
        <x:v>85000</x:v>
      </x:c>
      <x:c r="O258" s="7" t="n">
        <x:f>M258-N258</x:f>
        <x:v>17000</x:v>
      </x:c>
      <x:c r="P258" s="7" t="n">
        <x:f>M258*L258</x:f>
        <x:v>8160</x:v>
      </x:c>
      <x:c r="Q258" s="7" t="n">
        <x:f>O258-K258-P258</x:f>
        <x:v>2340</x:v>
      </x:c>
      <x:c r="R258" s="8" t="n">
        <x:f>IF(M258=0,0,Q258/M258)</x:f>
        <x:v>0.022941176470588236</x:v>
      </x:c>
    </x:row>
    <x:row r="259">
      <x:c r="A259" s="1" t="str">
        <x:v>S0254</x:v>
      </x:c>
      <x:c r="B259" s="6" t="n">
        <x:v>45770</x:v>
      </x:c>
      <x:c r="C259" s="1" t="n">
        <x:v>4</x:v>
      </x:c>
      <x:c r="D259" s="1" t="str">
        <x:v>Storage set</x:v>
      </x:c>
      <x:c r="E259" s="1" t="str">
        <x:v>Mwanza</x:v>
      </x:c>
      <x:c r="F259" s="1" t="str">
        <x:v>Marketplace</x:v>
      </x:c>
      <x:c r="G259" s="1" t="n">
        <x:v>4</x:v>
      </x:c>
      <x:c r="H259" s="7" t="n">
        <x:v>35000</x:v>
      </x:c>
      <x:c r="I259" s="8" t="n">
        <x:v>0.15</x:v>
      </x:c>
      <x:c r="J259" s="7" t="n">
        <x:v>18000</x:v>
      </x:c>
      <x:c r="K259" s="7" t="n">
        <x:v>6500</x:v>
      </x:c>
      <x:c r="L259" s="8" t="n">
        <x:v>0.08</x:v>
      </x:c>
      <x:c r="M259" s="7" t="n">
        <x:f>G259*H259*(1-I259)</x:f>
        <x:v>119000</x:v>
      </x:c>
      <x:c r="N259" s="7" t="n">
        <x:f>G259*J259</x:f>
        <x:v>72000</x:v>
      </x:c>
      <x:c r="O259" s="7" t="n">
        <x:f>M259-N259</x:f>
        <x:v>47000</x:v>
      </x:c>
      <x:c r="P259" s="7" t="n">
        <x:f>M259*L259</x:f>
        <x:v>9520</x:v>
      </x:c>
      <x:c r="Q259" s="7" t="n">
        <x:f>O259-K259-P259</x:f>
        <x:v>30980</x:v>
      </x:c>
      <x:c r="R259" s="8" t="n">
        <x:f>IF(M259=0,0,Q259/M259)</x:f>
        <x:v>0.2603361344537815</x:v>
      </x:c>
    </x:row>
    <x:row r="260">
      <x:c r="A260" s="1" t="str">
        <x:v>S0255</x:v>
      </x:c>
      <x:c r="B260" s="6" t="n">
        <x:v>45753</x:v>
      </x:c>
      <x:c r="C260" s="1" t="n">
        <x:v>4</x:v>
      </x:c>
      <x:c r="D260" s="1" t="str">
        <x:v>Blender</x:v>
      </x:c>
      <x:c r="E260" s="1" t="str">
        <x:v>Mwanza</x:v>
      </x:c>
      <x:c r="F260" s="1" t="str">
        <x:v>Store</x:v>
      </x:c>
      <x:c r="G260" s="1" t="n">
        <x:v>1</x:v>
      </x:c>
      <x:c r="H260" s="7" t="n">
        <x:v>95000</x:v>
      </x:c>
      <x:c r="I260" s="8" t="n">
        <x:v>0</x:v>
      </x:c>
      <x:c r="J260" s="7" t="n">
        <x:v>65000</x:v>
      </x:c>
      <x:c r="K260" s="7" t="n">
        <x:v>0</x:v>
      </x:c>
      <x:c r="L260" s="8" t="n">
        <x:v>0</x:v>
      </x:c>
      <x:c r="M260" s="7" t="n">
        <x:f>G260*H260*(1-I260)</x:f>
        <x:v>95000</x:v>
      </x:c>
      <x:c r="N260" s="7" t="n">
        <x:f>G260*J260</x:f>
        <x:v>65000</x:v>
      </x:c>
      <x:c r="O260" s="7" t="n">
        <x:f>M260-N260</x:f>
        <x:v>30000</x:v>
      </x:c>
      <x:c r="P260" s="7" t="n">
        <x:f>M260*L260</x:f>
        <x:v>0</x:v>
      </x:c>
      <x:c r="Q260" s="7" t="n">
        <x:f>O260-K260-P260</x:f>
        <x:v>30000</x:v>
      </x:c>
      <x:c r="R260" s="8" t="n">
        <x:f>IF(M260=0,0,Q260/M260)</x:f>
        <x:v>0.3157894736842105</x:v>
      </x:c>
    </x:row>
    <x:row r="261">
      <x:c r="A261" s="1" t="str">
        <x:v>S0256</x:v>
      </x:c>
      <x:c r="B261" s="6" t="n">
        <x:v>45765</x:v>
      </x:c>
      <x:c r="C261" s="1" t="n">
        <x:v>4</x:v>
      </x:c>
      <x:c r="D261" s="1" t="str">
        <x:v>Kettle</x:v>
      </x:c>
      <x:c r="E261" s="1" t="str">
        <x:v>Dar es Salaam</x:v>
      </x:c>
      <x:c r="F261" s="1" t="str">
        <x:v>WhatsApp</x:v>
      </x:c>
      <x:c r="G261" s="1" t="n">
        <x:v>1</x:v>
      </x:c>
      <x:c r="H261" s="7" t="n">
        <x:v>45000</x:v>
      </x:c>
      <x:c r="I261" s="8" t="n">
        <x:v>0.05</x:v>
      </x:c>
      <x:c r="J261" s="7" t="n">
        <x:v>27000</x:v>
      </x:c>
      <x:c r="K261" s="7" t="n">
        <x:v>3500</x:v>
      </x:c>
      <x:c r="L261" s="8" t="n">
        <x:v>0</x:v>
      </x:c>
      <x:c r="M261" s="7" t="n">
        <x:f>G261*H261*(1-I261)</x:f>
        <x:v>42750</x:v>
      </x:c>
      <x:c r="N261" s="7" t="n">
        <x:f>G261*J261</x:f>
        <x:v>27000</x:v>
      </x:c>
      <x:c r="O261" s="7" t="n">
        <x:f>M261-N261</x:f>
        <x:v>15750</x:v>
      </x:c>
      <x:c r="P261" s="7" t="n">
        <x:f>M261*L261</x:f>
        <x:v>0</x:v>
      </x:c>
      <x:c r="Q261" s="7" t="n">
        <x:f>O261-K261-P261</x:f>
        <x:v>12250</x:v>
      </x:c>
      <x:c r="R261" s="8" t="n">
        <x:f>IF(M261=0,0,Q261/M261)</x:f>
        <x:v>0.28654970760233917</x:v>
      </x:c>
    </x:row>
    <x:row r="262">
      <x:c r="A262" s="1" t="str">
        <x:v>S0257</x:v>
      </x:c>
      <x:c r="B262" s="6" t="n">
        <x:v>45754</x:v>
      </x:c>
      <x:c r="C262" s="1" t="n">
        <x:v>4</x:v>
      </x:c>
      <x:c r="D262" s="1" t="str">
        <x:v>Cookware set</x:v>
      </x:c>
      <x:c r="E262" s="1" t="str">
        <x:v>Dodoma</x:v>
      </x:c>
      <x:c r="F262" s="1" t="str">
        <x:v>WhatsApp</x:v>
      </x:c>
      <x:c r="G262" s="1" t="n">
        <x:v>4</x:v>
      </x:c>
      <x:c r="H262" s="7" t="n">
        <x:v>160000</x:v>
      </x:c>
      <x:c r="I262" s="8" t="n">
        <x:v>0</x:v>
      </x:c>
      <x:c r="J262" s="7" t="n">
        <x:v>95000</x:v>
      </x:c>
      <x:c r="K262" s="7" t="n">
        <x:v>6500</x:v>
      </x:c>
      <x:c r="L262" s="8" t="n">
        <x:v>0</x:v>
      </x:c>
      <x:c r="M262" s="7" t="n">
        <x:f>G262*H262*(1-I262)</x:f>
        <x:v>640000</x:v>
      </x:c>
      <x:c r="N262" s="7" t="n">
        <x:f>G262*J262</x:f>
        <x:v>380000</x:v>
      </x:c>
      <x:c r="O262" s="7" t="n">
        <x:f>M262-N262</x:f>
        <x:v>260000</x:v>
      </x:c>
      <x:c r="P262" s="7" t="n">
        <x:f>M262*L262</x:f>
        <x:v>0</x:v>
      </x:c>
      <x:c r="Q262" s="7" t="n">
        <x:f>O262-K262-P262</x:f>
        <x:v>253500</x:v>
      </x:c>
      <x:c r="R262" s="8" t="n">
        <x:f>IF(M262=0,0,Q262/M262)</x:f>
        <x:v>0.39609375</x:v>
      </x:c>
    </x:row>
    <x:row r="263">
      <x:c r="A263" s="1" t="str">
        <x:v>S0258</x:v>
      </x:c>
      <x:c r="B263" s="6" t="n">
        <x:v>45761</x:v>
      </x:c>
      <x:c r="C263" s="1" t="n">
        <x:v>4</x:v>
      </x:c>
      <x:c r="D263" s="1" t="str">
        <x:v>Storage set</x:v>
      </x:c>
      <x:c r="E263" s="1" t="str">
        <x:v>Dodoma</x:v>
      </x:c>
      <x:c r="F263" s="1" t="str">
        <x:v>WhatsApp</x:v>
      </x:c>
      <x:c r="G263" s="1" t="n">
        <x:v>1</x:v>
      </x:c>
      <x:c r="H263" s="7" t="n">
        <x:v>35000</x:v>
      </x:c>
      <x:c r="I263" s="8" t="n">
        <x:v>0</x:v>
      </x:c>
      <x:c r="J263" s="7" t="n">
        <x:v>18000</x:v>
      </x:c>
      <x:c r="K263" s="7" t="n">
        <x:v>6500</x:v>
      </x:c>
      <x:c r="L263" s="8" t="n">
        <x:v>0</x:v>
      </x:c>
      <x:c r="M263" s="7" t="n">
        <x:f>G263*H263*(1-I263)</x:f>
        <x:v>35000</x:v>
      </x:c>
      <x:c r="N263" s="7" t="n">
        <x:f>G263*J263</x:f>
        <x:v>18000</x:v>
      </x:c>
      <x:c r="O263" s="7" t="n">
        <x:f>M263-N263</x:f>
        <x:v>17000</x:v>
      </x:c>
      <x:c r="P263" s="7" t="n">
        <x:f>M263*L263</x:f>
        <x:v>0</x:v>
      </x:c>
      <x:c r="Q263" s="7" t="n">
        <x:f>O263-K263-P263</x:f>
        <x:v>10500</x:v>
      </x:c>
      <x:c r="R263" s="8" t="n">
        <x:f>IF(M263=0,0,Q263/M263)</x:f>
        <x:v>0.3</x:v>
      </x:c>
    </x:row>
    <x:row r="264">
      <x:c r="A264" s="1" t="str">
        <x:v>S0259</x:v>
      </x:c>
      <x:c r="B264" s="6" t="n">
        <x:v>45758</x:v>
      </x:c>
      <x:c r="C264" s="1" t="n">
        <x:v>4</x:v>
      </x:c>
      <x:c r="D264" s="1" t="str">
        <x:v>Rice cooker</x:v>
      </x:c>
      <x:c r="E264" s="1" t="str">
        <x:v>Arusha</x:v>
      </x:c>
      <x:c r="F264" s="1" t="str">
        <x:v>Marketplace</x:v>
      </x:c>
      <x:c r="G264" s="1" t="n">
        <x:v>2</x:v>
      </x:c>
      <x:c r="H264" s="7" t="n">
        <x:v>120000</x:v>
      </x:c>
      <x:c r="I264" s="8" t="n">
        <x:v>0.15</x:v>
      </x:c>
      <x:c r="J264" s="7" t="n">
        <x:v>85000</x:v>
      </x:c>
      <x:c r="K264" s="7" t="n">
        <x:v>6500</x:v>
      </x:c>
      <x:c r="L264" s="8" t="n">
        <x:v>0.08</x:v>
      </x:c>
      <x:c r="M264" s="7" t="n">
        <x:f>G264*H264*(1-I264)</x:f>
        <x:v>204000</x:v>
      </x:c>
      <x:c r="N264" s="7" t="n">
        <x:f>G264*J264</x:f>
        <x:v>170000</x:v>
      </x:c>
      <x:c r="O264" s="7" t="n">
        <x:f>M264-N264</x:f>
        <x:v>34000</x:v>
      </x:c>
      <x:c r="P264" s="7" t="n">
        <x:f>M264*L264</x:f>
        <x:v>16320</x:v>
      </x:c>
      <x:c r="Q264" s="7" t="n">
        <x:f>O264-K264-P264</x:f>
        <x:v>11180</x:v>
      </x:c>
      <x:c r="R264" s="8" t="n">
        <x:f>IF(M264=0,0,Q264/M264)</x:f>
        <x:v>0.05480392156862745</x:v>
      </x:c>
    </x:row>
    <x:row r="265">
      <x:c r="A265" s="1" t="str">
        <x:v>S0260</x:v>
      </x:c>
      <x:c r="B265" s="6" t="n">
        <x:v>45756</x:v>
      </x:c>
      <x:c r="C265" s="1" t="n">
        <x:v>4</x:v>
      </x:c>
      <x:c r="D265" s="1" t="str">
        <x:v>Kettle</x:v>
      </x:c>
      <x:c r="E265" s="1" t="str">
        <x:v>Dar es Salaam</x:v>
      </x:c>
      <x:c r="F265" s="1" t="str">
        <x:v>Marketplace</x:v>
      </x:c>
      <x:c r="G265" s="1" t="n">
        <x:v>2</x:v>
      </x:c>
      <x:c r="H265" s="7" t="n">
        <x:v>45000</x:v>
      </x:c>
      <x:c r="I265" s="8" t="n">
        <x:v>0.15</x:v>
      </x:c>
      <x:c r="J265" s="7" t="n">
        <x:v>27000</x:v>
      </x:c>
      <x:c r="K265" s="7" t="n">
        <x:v>3500</x:v>
      </x:c>
      <x:c r="L265" s="8" t="n">
        <x:v>0.08</x:v>
      </x:c>
      <x:c r="M265" s="7" t="n">
        <x:f>G265*H265*(1-I265)</x:f>
        <x:v>76500</x:v>
      </x:c>
      <x:c r="N265" s="7" t="n">
        <x:f>G265*J265</x:f>
        <x:v>54000</x:v>
      </x:c>
      <x:c r="O265" s="7" t="n">
        <x:f>M265-N265</x:f>
        <x:v>22500</x:v>
      </x:c>
      <x:c r="P265" s="7" t="n">
        <x:f>M265*L265</x:f>
        <x:v>6120</x:v>
      </x:c>
      <x:c r="Q265" s="7" t="n">
        <x:f>O265-K265-P265</x:f>
        <x:v>12880</x:v>
      </x:c>
      <x:c r="R265" s="8" t="n">
        <x:f>IF(M265=0,0,Q265/M265)</x:f>
        <x:v>0.16836601307189542</x:v>
      </x:c>
    </x:row>
    <x:row r="266">
      <x:c r="A266" s="1" t="str">
        <x:v>S0261</x:v>
      </x:c>
      <x:c r="B266" s="6" t="n">
        <x:v>45757</x:v>
      </x:c>
      <x:c r="C266" s="1" t="n">
        <x:v>4</x:v>
      </x:c>
      <x:c r="D266" s="1" t="str">
        <x:v>Blender</x:v>
      </x:c>
      <x:c r="E266" s="1" t="str">
        <x:v>Mwanza</x:v>
      </x:c>
      <x:c r="F266" s="1" t="str">
        <x:v>WhatsApp</x:v>
      </x:c>
      <x:c r="G266" s="1" t="n">
        <x:v>1</x:v>
      </x:c>
      <x:c r="H266" s="7" t="n">
        <x:v>95000</x:v>
      </x:c>
      <x:c r="I266" s="8" t="n">
        <x:v>0</x:v>
      </x:c>
      <x:c r="J266" s="7" t="n">
        <x:v>65000</x:v>
      </x:c>
      <x:c r="K266" s="7" t="n">
        <x:v>6500</x:v>
      </x:c>
      <x:c r="L266" s="8" t="n">
        <x:v>0</x:v>
      </x:c>
      <x:c r="M266" s="7" t="n">
        <x:f>G266*H266*(1-I266)</x:f>
        <x:v>95000</x:v>
      </x:c>
      <x:c r="N266" s="7" t="n">
        <x:f>G266*J266</x:f>
        <x:v>65000</x:v>
      </x:c>
      <x:c r="O266" s="7" t="n">
        <x:f>M266-N266</x:f>
        <x:v>30000</x:v>
      </x:c>
      <x:c r="P266" s="7" t="n">
        <x:f>M266*L266</x:f>
        <x:v>0</x:v>
      </x:c>
      <x:c r="Q266" s="7" t="n">
        <x:f>O266-K266-P266</x:f>
        <x:v>23500</x:v>
      </x:c>
      <x:c r="R266" s="8" t="n">
        <x:f>IF(M266=0,0,Q266/M266)</x:f>
        <x:v>0.24736842105263157</x:v>
      </x:c>
    </x:row>
    <x:row r="267">
      <x:c r="A267" s="1" t="str">
        <x:v>S0262</x:v>
      </x:c>
      <x:c r="B267" s="6" t="n">
        <x:v>45749</x:v>
      </x:c>
      <x:c r="C267" s="1" t="n">
        <x:v>4</x:v>
      </x:c>
      <x:c r="D267" s="1" t="str">
        <x:v>Kettle</x:v>
      </x:c>
      <x:c r="E267" s="1" t="str">
        <x:v>Arusha</x:v>
      </x:c>
      <x:c r="F267" s="1" t="str">
        <x:v>WhatsApp</x:v>
      </x:c>
      <x:c r="G267" s="1" t="n">
        <x:v>1</x:v>
      </x:c>
      <x:c r="H267" s="7" t="n">
        <x:v>45000</x:v>
      </x:c>
      <x:c r="I267" s="8" t="n">
        <x:v>0</x:v>
      </x:c>
      <x:c r="J267" s="7" t="n">
        <x:v>27000</x:v>
      </x:c>
      <x:c r="K267" s="7" t="n">
        <x:v>6500</x:v>
      </x:c>
      <x:c r="L267" s="8" t="n">
        <x:v>0</x:v>
      </x:c>
      <x:c r="M267" s="7" t="n">
        <x:f>G267*H267*(1-I267)</x:f>
        <x:v>45000</x:v>
      </x:c>
      <x:c r="N267" s="7" t="n">
        <x:f>G267*J267</x:f>
        <x:v>27000</x:v>
      </x:c>
      <x:c r="O267" s="7" t="n">
        <x:f>M267-N267</x:f>
        <x:v>18000</x:v>
      </x:c>
      <x:c r="P267" s="7" t="n">
        <x:f>M267*L267</x:f>
        <x:v>0</x:v>
      </x:c>
      <x:c r="Q267" s="7" t="n">
        <x:f>O267-K267-P267</x:f>
        <x:v>11500</x:v>
      </x:c>
      <x:c r="R267" s="8" t="n">
        <x:f>IF(M267=0,0,Q267/M267)</x:f>
        <x:v>0.25555555555555554</x:v>
      </x:c>
    </x:row>
    <x:row r="268">
      <x:c r="A268" s="1" t="str">
        <x:v>S0263</x:v>
      </x:c>
      <x:c r="B268" s="6" t="n">
        <x:v>45772</x:v>
      </x:c>
      <x:c r="C268" s="1" t="n">
        <x:v>4</x:v>
      </x:c>
      <x:c r="D268" s="1" t="str">
        <x:v>Storage set</x:v>
      </x:c>
      <x:c r="E268" s="1" t="str">
        <x:v>Dar es Salaam</x:v>
      </x:c>
      <x:c r="F268" s="1" t="str">
        <x:v>Marketplace</x:v>
      </x:c>
      <x:c r="G268" s="1" t="n">
        <x:v>1</x:v>
      </x:c>
      <x:c r="H268" s="7" t="n">
        <x:v>35000</x:v>
      </x:c>
      <x:c r="I268" s="8" t="n">
        <x:v>0.15</x:v>
      </x:c>
      <x:c r="J268" s="7" t="n">
        <x:v>18000</x:v>
      </x:c>
      <x:c r="K268" s="7" t="n">
        <x:v>3500</x:v>
      </x:c>
      <x:c r="L268" s="8" t="n">
        <x:v>0.08</x:v>
      </x:c>
      <x:c r="M268" s="7" t="n">
        <x:f>G268*H268*(1-I268)</x:f>
        <x:v>29750</x:v>
      </x:c>
      <x:c r="N268" s="7" t="n">
        <x:f>G268*J268</x:f>
        <x:v>18000</x:v>
      </x:c>
      <x:c r="O268" s="7" t="n">
        <x:f>M268-N268</x:f>
        <x:v>11750</x:v>
      </x:c>
      <x:c r="P268" s="7" t="n">
        <x:f>M268*L268</x:f>
        <x:v>2380</x:v>
      </x:c>
      <x:c r="Q268" s="7" t="n">
        <x:f>O268-K268-P268</x:f>
        <x:v>5870</x:v>
      </x:c>
      <x:c r="R268" s="8" t="n">
        <x:f>IF(M268=0,0,Q268/M268)</x:f>
        <x:v>0.1973109243697479</x:v>
      </x:c>
    </x:row>
    <x:row r="269">
      <x:c r="A269" s="1" t="str">
        <x:v>S0264</x:v>
      </x:c>
      <x:c r="B269" s="6" t="n">
        <x:v>45764</x:v>
      </x:c>
      <x:c r="C269" s="1" t="n">
        <x:v>4</x:v>
      </x:c>
      <x:c r="D269" s="1" t="str">
        <x:v>Rice cooker</x:v>
      </x:c>
      <x:c r="E269" s="1" t="str">
        <x:v>Dodoma</x:v>
      </x:c>
      <x:c r="F269" s="1" t="str">
        <x:v>WhatsApp</x:v>
      </x:c>
      <x:c r="G269" s="1" t="n">
        <x:v>3</x:v>
      </x:c>
      <x:c r="H269" s="7" t="n">
        <x:v>120000</x:v>
      </x:c>
      <x:c r="I269" s="8" t="n">
        <x:v>0.05</x:v>
      </x:c>
      <x:c r="J269" s="7" t="n">
        <x:v>85000</x:v>
      </x:c>
      <x:c r="K269" s="7" t="n">
        <x:v>6500</x:v>
      </x:c>
      <x:c r="L269" s="8" t="n">
        <x:v>0</x:v>
      </x:c>
      <x:c r="M269" s="7" t="n">
        <x:f>G269*H269*(1-I269)</x:f>
        <x:v>342000</x:v>
      </x:c>
      <x:c r="N269" s="7" t="n">
        <x:f>G269*J269</x:f>
        <x:v>255000</x:v>
      </x:c>
      <x:c r="O269" s="7" t="n">
        <x:f>M269-N269</x:f>
        <x:v>87000</x:v>
      </x:c>
      <x:c r="P269" s="7" t="n">
        <x:f>M269*L269</x:f>
        <x:v>0</x:v>
      </x:c>
      <x:c r="Q269" s="7" t="n">
        <x:f>O269-K269-P269</x:f>
        <x:v>80500</x:v>
      </x:c>
      <x:c r="R269" s="8" t="n">
        <x:f>IF(M269=0,0,Q269/M269)</x:f>
        <x:v>0.23538011695906433</x:v>
      </x:c>
    </x:row>
    <x:row r="270">
      <x:c r="A270" s="1" t="str">
        <x:v>S0265</x:v>
      </x:c>
      <x:c r="B270" s="6" t="n">
        <x:v>45764</x:v>
      </x:c>
      <x:c r="C270" s="1" t="n">
        <x:v>4</x:v>
      </x:c>
      <x:c r="D270" s="1" t="str">
        <x:v>Thermos</x:v>
      </x:c>
      <x:c r="E270" s="1" t="str">
        <x:v>Mwanza</x:v>
      </x:c>
      <x:c r="F270" s="1" t="str">
        <x:v>Marketplace</x:v>
      </x:c>
      <x:c r="G270" s="1" t="n">
        <x:v>4</x:v>
      </x:c>
      <x:c r="H270" s="7" t="n">
        <x:v>40000</x:v>
      </x:c>
      <x:c r="I270" s="8" t="n">
        <x:v>0.15</x:v>
      </x:c>
      <x:c r="J270" s="7" t="n">
        <x:v>23000</x:v>
      </x:c>
      <x:c r="K270" s="7" t="n">
        <x:v>6500</x:v>
      </x:c>
      <x:c r="L270" s="8" t="n">
        <x:v>0.08</x:v>
      </x:c>
      <x:c r="M270" s="7" t="n">
        <x:f>G270*H270*(1-I270)</x:f>
        <x:v>136000</x:v>
      </x:c>
      <x:c r="N270" s="7" t="n">
        <x:f>G270*J270</x:f>
        <x:v>92000</x:v>
      </x:c>
      <x:c r="O270" s="7" t="n">
        <x:f>M270-N270</x:f>
        <x:v>44000</x:v>
      </x:c>
      <x:c r="P270" s="7" t="n">
        <x:f>M270*L270</x:f>
        <x:v>10880</x:v>
      </x:c>
      <x:c r="Q270" s="7" t="n">
        <x:f>O270-K270-P270</x:f>
        <x:v>26620</x:v>
      </x:c>
      <x:c r="R270" s="8" t="n">
        <x:f>IF(M270=0,0,Q270/M270)</x:f>
        <x:v>0.19573529411764706</x:v>
      </x:c>
    </x:row>
    <x:row r="271">
      <x:c r="A271" s="1" t="str">
        <x:v>S0266</x:v>
      </x:c>
      <x:c r="B271" s="6" t="n">
        <x:v>45767</x:v>
      </x:c>
      <x:c r="C271" s="1" t="n">
        <x:v>4</x:v>
      </x:c>
      <x:c r="D271" s="1" t="str">
        <x:v>Rice cooker</x:v>
      </x:c>
      <x:c r="E271" s="1" t="str">
        <x:v>Dar es Salaam</x:v>
      </x:c>
      <x:c r="F271" s="1" t="str">
        <x:v>WhatsApp</x:v>
      </x:c>
      <x:c r="G271" s="1" t="n">
        <x:v>3</x:v>
      </x:c>
      <x:c r="H271" s="7" t="n">
        <x:v>120000</x:v>
      </x:c>
      <x:c r="I271" s="8" t="n">
        <x:v>0</x:v>
      </x:c>
      <x:c r="J271" s="7" t="n">
        <x:v>85000</x:v>
      </x:c>
      <x:c r="K271" s="7" t="n">
        <x:v>3500</x:v>
      </x:c>
      <x:c r="L271" s="8" t="n">
        <x:v>0</x:v>
      </x:c>
      <x:c r="M271" s="7" t="n">
        <x:f>G271*H271*(1-I271)</x:f>
        <x:v>360000</x:v>
      </x:c>
      <x:c r="N271" s="7" t="n">
        <x:f>G271*J271</x:f>
        <x:v>255000</x:v>
      </x:c>
      <x:c r="O271" s="7" t="n">
        <x:f>M271-N271</x:f>
        <x:v>105000</x:v>
      </x:c>
      <x:c r="P271" s="7" t="n">
        <x:f>M271*L271</x:f>
        <x:v>0</x:v>
      </x:c>
      <x:c r="Q271" s="7" t="n">
        <x:f>O271-K271-P271</x:f>
        <x:v>101500</x:v>
      </x:c>
      <x:c r="R271" s="8" t="n">
        <x:f>IF(M271=0,0,Q271/M271)</x:f>
        <x:v>0.28194444444444444</x:v>
      </x:c>
    </x:row>
    <x:row r="272">
      <x:c r="A272" s="1" t="str">
        <x:v>S0267</x:v>
      </x:c>
      <x:c r="B272" s="6" t="n">
        <x:v>45750</x:v>
      </x:c>
      <x:c r="C272" s="1" t="n">
        <x:v>4</x:v>
      </x:c>
      <x:c r="D272" s="1" t="str">
        <x:v>Rice cooker</x:v>
      </x:c>
      <x:c r="E272" s="1" t="str">
        <x:v>Dodoma</x:v>
      </x:c>
      <x:c r="F272" s="1" t="str">
        <x:v>Store</x:v>
      </x:c>
      <x:c r="G272" s="1" t="n">
        <x:v>4</x:v>
      </x:c>
      <x:c r="H272" s="7" t="n">
        <x:v>120000</x:v>
      </x:c>
      <x:c r="I272" s="8" t="n">
        <x:v>0</x:v>
      </x:c>
      <x:c r="J272" s="7" t="n">
        <x:v>85000</x:v>
      </x:c>
      <x:c r="K272" s="7" t="n">
        <x:v>0</x:v>
      </x:c>
      <x:c r="L272" s="8" t="n">
        <x:v>0</x:v>
      </x:c>
      <x:c r="M272" s="7" t="n">
        <x:f>G272*H272*(1-I272)</x:f>
        <x:v>480000</x:v>
      </x:c>
      <x:c r="N272" s="7" t="n">
        <x:f>G272*J272</x:f>
        <x:v>340000</x:v>
      </x:c>
      <x:c r="O272" s="7" t="n">
        <x:f>M272-N272</x:f>
        <x:v>140000</x:v>
      </x:c>
      <x:c r="P272" s="7" t="n">
        <x:f>M272*L272</x:f>
        <x:v>0</x:v>
      </x:c>
      <x:c r="Q272" s="7" t="n">
        <x:f>O272-K272-P272</x:f>
        <x:v>140000</x:v>
      </x:c>
      <x:c r="R272" s="8" t="n">
        <x:f>IF(M272=0,0,Q272/M272)</x:f>
        <x:v>0.2916666666666667</x:v>
      </x:c>
    </x:row>
    <x:row r="273">
      <x:c r="A273" s="1" t="str">
        <x:v>S0268</x:v>
      </x:c>
      <x:c r="B273" s="6" t="n">
        <x:v>45769</x:v>
      </x:c>
      <x:c r="C273" s="1" t="n">
        <x:v>4</x:v>
      </x:c>
      <x:c r="D273" s="1" t="str">
        <x:v>Storage set</x:v>
      </x:c>
      <x:c r="E273" s="1" t="str">
        <x:v>Dar es Salaam</x:v>
      </x:c>
      <x:c r="F273" s="1" t="str">
        <x:v>Store</x:v>
      </x:c>
      <x:c r="G273" s="1" t="n">
        <x:v>1</x:v>
      </x:c>
      <x:c r="H273" s="7" t="n">
        <x:v>35000</x:v>
      </x:c>
      <x:c r="I273" s="8" t="n">
        <x:v>0</x:v>
      </x:c>
      <x:c r="J273" s="7" t="n">
        <x:v>18000</x:v>
      </x:c>
      <x:c r="K273" s="7" t="n">
        <x:v>0</x:v>
      </x:c>
      <x:c r="L273" s="8" t="n">
        <x:v>0</x:v>
      </x:c>
      <x:c r="M273" s="7" t="n">
        <x:f>G273*H273*(1-I273)</x:f>
        <x:v>35000</x:v>
      </x:c>
      <x:c r="N273" s="7" t="n">
        <x:f>G273*J273</x:f>
        <x:v>18000</x:v>
      </x:c>
      <x:c r="O273" s="7" t="n">
        <x:f>M273-N273</x:f>
        <x:v>17000</x:v>
      </x:c>
      <x:c r="P273" s="7" t="n">
        <x:f>M273*L273</x:f>
        <x:v>0</x:v>
      </x:c>
      <x:c r="Q273" s="7" t="n">
        <x:f>O273-K273-P273</x:f>
        <x:v>17000</x:v>
      </x:c>
      <x:c r="R273" s="8" t="n">
        <x:f>IF(M273=0,0,Q273/M273)</x:f>
        <x:v>0.4857142857142857</x:v>
      </x:c>
    </x:row>
    <x:row r="274">
      <x:c r="A274" s="1" t="str">
        <x:v>S0269</x:v>
      </x:c>
      <x:c r="B274" s="6" t="n">
        <x:v>45752</x:v>
      </x:c>
      <x:c r="C274" s="1" t="n">
        <x:v>4</x:v>
      </x:c>
      <x:c r="D274" s="1" t="str">
        <x:v>Cookware set</x:v>
      </x:c>
      <x:c r="E274" s="1" t="str">
        <x:v>Mwanza</x:v>
      </x:c>
      <x:c r="F274" s="1" t="str">
        <x:v>WhatsApp</x:v>
      </x:c>
      <x:c r="G274" s="1" t="n">
        <x:v>4</x:v>
      </x:c>
      <x:c r="H274" s="7" t="n">
        <x:v>160000</x:v>
      </x:c>
      <x:c r="I274" s="8" t="n">
        <x:v>0</x:v>
      </x:c>
      <x:c r="J274" s="7" t="n">
        <x:v>95000</x:v>
      </x:c>
      <x:c r="K274" s="7" t="n">
        <x:v>6500</x:v>
      </x:c>
      <x:c r="L274" s="8" t="n">
        <x:v>0</x:v>
      </x:c>
      <x:c r="M274" s="7" t="n">
        <x:f>G274*H274*(1-I274)</x:f>
        <x:v>640000</x:v>
      </x:c>
      <x:c r="N274" s="7" t="n">
        <x:f>G274*J274</x:f>
        <x:v>380000</x:v>
      </x:c>
      <x:c r="O274" s="7" t="n">
        <x:f>M274-N274</x:f>
        <x:v>260000</x:v>
      </x:c>
      <x:c r="P274" s="7" t="n">
        <x:f>M274*L274</x:f>
        <x:v>0</x:v>
      </x:c>
      <x:c r="Q274" s="7" t="n">
        <x:f>O274-K274-P274</x:f>
        <x:v>253500</x:v>
      </x:c>
      <x:c r="R274" s="8" t="n">
        <x:f>IF(M274=0,0,Q274/M274)</x:f>
        <x:v>0.39609375</x:v>
      </x:c>
    </x:row>
    <x:row r="275">
      <x:c r="A275" s="1" t="str">
        <x:v>S0270</x:v>
      </x:c>
      <x:c r="B275" s="6" t="n">
        <x:v>45772</x:v>
      </x:c>
      <x:c r="C275" s="1" t="n">
        <x:v>4</x:v>
      </x:c>
      <x:c r="D275" s="1" t="str">
        <x:v>Cookware set</x:v>
      </x:c>
      <x:c r="E275" s="1" t="str">
        <x:v>Dodoma</x:v>
      </x:c>
      <x:c r="F275" s="1" t="str">
        <x:v>Store</x:v>
      </x:c>
      <x:c r="G275" s="1" t="n">
        <x:v>1</x:v>
      </x:c>
      <x:c r="H275" s="7" t="n">
        <x:v>160000</x:v>
      </x:c>
      <x:c r="I275" s="8" t="n">
        <x:v>0</x:v>
      </x:c>
      <x:c r="J275" s="7" t="n">
        <x:v>95000</x:v>
      </x:c>
      <x:c r="K275" s="7" t="n">
        <x:v>0</x:v>
      </x:c>
      <x:c r="L275" s="8" t="n">
        <x:v>0</x:v>
      </x:c>
      <x:c r="M275" s="7" t="n">
        <x:f>G275*H275*(1-I275)</x:f>
        <x:v>160000</x:v>
      </x:c>
      <x:c r="N275" s="7" t="n">
        <x:f>G275*J275</x:f>
        <x:v>95000</x:v>
      </x:c>
      <x:c r="O275" s="7" t="n">
        <x:f>M275-N275</x:f>
        <x:v>65000</x:v>
      </x:c>
      <x:c r="P275" s="7" t="n">
        <x:f>M275*L275</x:f>
        <x:v>0</x:v>
      </x:c>
      <x:c r="Q275" s="7" t="n">
        <x:f>O275-K275-P275</x:f>
        <x:v>65000</x:v>
      </x:c>
      <x:c r="R275" s="8" t="n">
        <x:f>IF(M275=0,0,Q275/M275)</x:f>
        <x:v>0.40625</x:v>
      </x:c>
    </x:row>
    <x:row r="276">
      <x:c r="A276" s="1" t="str">
        <x:v>S0271</x:v>
      </x:c>
      <x:c r="B276" s="6" t="n">
        <x:v>45761</x:v>
      </x:c>
      <x:c r="C276" s="1" t="n">
        <x:v>4</x:v>
      </x:c>
      <x:c r="D276" s="1" t="str">
        <x:v>Blender</x:v>
      </x:c>
      <x:c r="E276" s="1" t="str">
        <x:v>Dodoma</x:v>
      </x:c>
      <x:c r="F276" s="1" t="str">
        <x:v>Store</x:v>
      </x:c>
      <x:c r="G276" s="1" t="n">
        <x:v>2</x:v>
      </x:c>
      <x:c r="H276" s="7" t="n">
        <x:v>95000</x:v>
      </x:c>
      <x:c r="I276" s="8" t="n">
        <x:v>0</x:v>
      </x:c>
      <x:c r="J276" s="7" t="n">
        <x:v>65000</x:v>
      </x:c>
      <x:c r="K276" s="7" t="n">
        <x:v>0</x:v>
      </x:c>
      <x:c r="L276" s="8" t="n">
        <x:v>0</x:v>
      </x:c>
      <x:c r="M276" s="7" t="n">
        <x:f>G276*H276*(1-I276)</x:f>
        <x:v>190000</x:v>
      </x:c>
      <x:c r="N276" s="7" t="n">
        <x:f>G276*J276</x:f>
        <x:v>130000</x:v>
      </x:c>
      <x:c r="O276" s="7" t="n">
        <x:f>M276-N276</x:f>
        <x:v>60000</x:v>
      </x:c>
      <x:c r="P276" s="7" t="n">
        <x:f>M276*L276</x:f>
        <x:v>0</x:v>
      </x:c>
      <x:c r="Q276" s="7" t="n">
        <x:f>O276-K276-P276</x:f>
        <x:v>60000</x:v>
      </x:c>
      <x:c r="R276" s="8" t="n">
        <x:f>IF(M276=0,0,Q276/M276)</x:f>
        <x:v>0.3157894736842105</x:v>
      </x:c>
    </x:row>
    <x:row r="277">
      <x:c r="A277" s="1" t="str">
        <x:v>S0272</x:v>
      </x:c>
      <x:c r="B277" s="6" t="n">
        <x:v>45767</x:v>
      </x:c>
      <x:c r="C277" s="1" t="n">
        <x:v>4</x:v>
      </x:c>
      <x:c r="D277" s="1" t="str">
        <x:v>Kettle</x:v>
      </x:c>
      <x:c r="E277" s="1" t="str">
        <x:v>Dodoma</x:v>
      </x:c>
      <x:c r="F277" s="1" t="str">
        <x:v>Store</x:v>
      </x:c>
      <x:c r="G277" s="1" t="n">
        <x:v>2</x:v>
      </x:c>
      <x:c r="H277" s="7" t="n">
        <x:v>45000</x:v>
      </x:c>
      <x:c r="I277" s="8" t="n">
        <x:v>0</x:v>
      </x:c>
      <x:c r="J277" s="7" t="n">
        <x:v>27000</x:v>
      </x:c>
      <x:c r="K277" s="7" t="n">
        <x:v>0</x:v>
      </x:c>
      <x:c r="L277" s="8" t="n">
        <x:v>0</x:v>
      </x:c>
      <x:c r="M277" s="7" t="n">
        <x:f>G277*H277*(1-I277)</x:f>
        <x:v>90000</x:v>
      </x:c>
      <x:c r="N277" s="7" t="n">
        <x:f>G277*J277</x:f>
        <x:v>54000</x:v>
      </x:c>
      <x:c r="O277" s="7" t="n">
        <x:f>M277-N277</x:f>
        <x:v>36000</x:v>
      </x:c>
      <x:c r="P277" s="7" t="n">
        <x:f>M277*L277</x:f>
        <x:v>0</x:v>
      </x:c>
      <x:c r="Q277" s="7" t="n">
        <x:f>O277-K277-P277</x:f>
        <x:v>36000</x:v>
      </x:c>
      <x:c r="R277" s="8" t="n">
        <x:f>IF(M277=0,0,Q277/M277)</x:f>
        <x:v>0.4</x:v>
      </x:c>
    </x:row>
    <x:row r="278">
      <x:c r="A278" s="1" t="str">
        <x:v>S0273</x:v>
      </x:c>
      <x:c r="B278" s="6" t="n">
        <x:v>45756</x:v>
      </x:c>
      <x:c r="C278" s="1" t="n">
        <x:v>4</x:v>
      </x:c>
      <x:c r="D278" s="1" t="str">
        <x:v>Blender</x:v>
      </x:c>
      <x:c r="E278" s="1" t="str">
        <x:v>Dodoma</x:v>
      </x:c>
      <x:c r="F278" s="1" t="str">
        <x:v>Marketplace</x:v>
      </x:c>
      <x:c r="G278" s="1" t="n">
        <x:v>2</x:v>
      </x:c>
      <x:c r="H278" s="7" t="n">
        <x:v>95000</x:v>
      </x:c>
      <x:c r="I278" s="8" t="n">
        <x:v>0.15</x:v>
      </x:c>
      <x:c r="J278" s="7" t="n">
        <x:v>65000</x:v>
      </x:c>
      <x:c r="K278" s="7" t="n">
        <x:v>6500</x:v>
      </x:c>
      <x:c r="L278" s="8" t="n">
        <x:v>0.08</x:v>
      </x:c>
      <x:c r="M278" s="7" t="n">
        <x:f>G278*H278*(1-I278)</x:f>
        <x:v>161500</x:v>
      </x:c>
      <x:c r="N278" s="7" t="n">
        <x:f>G278*J278</x:f>
        <x:v>130000</x:v>
      </x:c>
      <x:c r="O278" s="7" t="n">
        <x:f>M278-N278</x:f>
        <x:v>31500</x:v>
      </x:c>
      <x:c r="P278" s="7" t="n">
        <x:f>M278*L278</x:f>
        <x:v>12920</x:v>
      </x:c>
      <x:c r="Q278" s="7" t="n">
        <x:f>O278-K278-P278</x:f>
        <x:v>12080</x:v>
      </x:c>
      <x:c r="R278" s="8" t="n">
        <x:f>IF(M278=0,0,Q278/M278)</x:f>
        <x:v>0.07479876160990712</x:v>
      </x:c>
    </x:row>
    <x:row r="279">
      <x:c r="A279" s="1" t="str">
        <x:v>S0274</x:v>
      </x:c>
      <x:c r="B279" s="6" t="n">
        <x:v>45762</x:v>
      </x:c>
      <x:c r="C279" s="1" t="n">
        <x:v>4</x:v>
      </x:c>
      <x:c r="D279" s="1" t="str">
        <x:v>Cookware set</x:v>
      </x:c>
      <x:c r="E279" s="1" t="str">
        <x:v>Dar es Salaam</x:v>
      </x:c>
      <x:c r="F279" s="1" t="str">
        <x:v>Store</x:v>
      </x:c>
      <x:c r="G279" s="1" t="n">
        <x:v>3</x:v>
      </x:c>
      <x:c r="H279" s="7" t="n">
        <x:v>160000</x:v>
      </x:c>
      <x:c r="I279" s="8" t="n">
        <x:v>0.05</x:v>
      </x:c>
      <x:c r="J279" s="7" t="n">
        <x:v>95000</x:v>
      </x:c>
      <x:c r="K279" s="7" t="n">
        <x:v>0</x:v>
      </x:c>
      <x:c r="L279" s="8" t="n">
        <x:v>0</x:v>
      </x:c>
      <x:c r="M279" s="7" t="n">
        <x:f>G279*H279*(1-I279)</x:f>
        <x:v>456000</x:v>
      </x:c>
      <x:c r="N279" s="7" t="n">
        <x:f>G279*J279</x:f>
        <x:v>285000</x:v>
      </x:c>
      <x:c r="O279" s="7" t="n">
        <x:f>M279-N279</x:f>
        <x:v>171000</x:v>
      </x:c>
      <x:c r="P279" s="7" t="n">
        <x:f>M279*L279</x:f>
        <x:v>0</x:v>
      </x:c>
      <x:c r="Q279" s="7" t="n">
        <x:f>O279-K279-P279</x:f>
        <x:v>171000</x:v>
      </x:c>
      <x:c r="R279" s="8" t="n">
        <x:f>IF(M279=0,0,Q279/M279)</x:f>
        <x:v>0.375</x:v>
      </x:c>
    </x:row>
    <x:row r="280">
      <x:c r="A280" s="1" t="str">
        <x:v>S0275</x:v>
      </x:c>
      <x:c r="B280" s="6" t="n">
        <x:v>45753</x:v>
      </x:c>
      <x:c r="C280" s="1" t="n">
        <x:v>4</x:v>
      </x:c>
      <x:c r="D280" s="1" t="str">
        <x:v>Cookware set</x:v>
      </x:c>
      <x:c r="E280" s="1" t="str">
        <x:v>Mwanza</x:v>
      </x:c>
      <x:c r="F280" s="1" t="str">
        <x:v>WhatsApp</x:v>
      </x:c>
      <x:c r="G280" s="1" t="n">
        <x:v>1</x:v>
      </x:c>
      <x:c r="H280" s="7" t="n">
        <x:v>160000</x:v>
      </x:c>
      <x:c r="I280" s="8" t="n">
        <x:v>0.05</x:v>
      </x:c>
      <x:c r="J280" s="7" t="n">
        <x:v>95000</x:v>
      </x:c>
      <x:c r="K280" s="7" t="n">
        <x:v>6500</x:v>
      </x:c>
      <x:c r="L280" s="8" t="n">
        <x:v>0</x:v>
      </x:c>
      <x:c r="M280" s="7" t="n">
        <x:f>G280*H280*(1-I280)</x:f>
        <x:v>152000</x:v>
      </x:c>
      <x:c r="N280" s="7" t="n">
        <x:f>G280*J280</x:f>
        <x:v>95000</x:v>
      </x:c>
      <x:c r="O280" s="7" t="n">
        <x:f>M280-N280</x:f>
        <x:v>57000</x:v>
      </x:c>
      <x:c r="P280" s="7" t="n">
        <x:f>M280*L280</x:f>
        <x:v>0</x:v>
      </x:c>
      <x:c r="Q280" s="7" t="n">
        <x:f>O280-K280-P280</x:f>
        <x:v>50500</x:v>
      </x:c>
      <x:c r="R280" s="8" t="n">
        <x:f>IF(M280=0,0,Q280/M280)</x:f>
        <x:v>0.33223684210526316</x:v>
      </x:c>
    </x:row>
    <x:row r="281">
      <x:c r="A281" s="1" t="str">
        <x:v>S0276</x:v>
      </x:c>
      <x:c r="B281" s="6" t="n">
        <x:v>45767</x:v>
      </x:c>
      <x:c r="C281" s="1" t="n">
        <x:v>4</x:v>
      </x:c>
      <x:c r="D281" s="1" t="str">
        <x:v>Blender</x:v>
      </x:c>
      <x:c r="E281" s="1" t="str">
        <x:v>Arusha</x:v>
      </x:c>
      <x:c r="F281" s="1" t="str">
        <x:v>Marketplace</x:v>
      </x:c>
      <x:c r="G281" s="1" t="n">
        <x:v>3</x:v>
      </x:c>
      <x:c r="H281" s="7" t="n">
        <x:v>95000</x:v>
      </x:c>
      <x:c r="I281" s="8" t="n">
        <x:v>0.15</x:v>
      </x:c>
      <x:c r="J281" s="7" t="n">
        <x:v>65000</x:v>
      </x:c>
      <x:c r="K281" s="7" t="n">
        <x:v>6500</x:v>
      </x:c>
      <x:c r="L281" s="8" t="n">
        <x:v>0.08</x:v>
      </x:c>
      <x:c r="M281" s="7" t="n">
        <x:f>G281*H281*(1-I281)</x:f>
        <x:v>242250</x:v>
      </x:c>
      <x:c r="N281" s="7" t="n">
        <x:f>G281*J281</x:f>
        <x:v>195000</x:v>
      </x:c>
      <x:c r="O281" s="7" t="n">
        <x:f>M281-N281</x:f>
        <x:v>47250</x:v>
      </x:c>
      <x:c r="P281" s="7" t="n">
        <x:f>M281*L281</x:f>
        <x:v>19380</x:v>
      </x:c>
      <x:c r="Q281" s="7" t="n">
        <x:f>O281-K281-P281</x:f>
        <x:v>21370</x:v>
      </x:c>
      <x:c r="R281" s="8" t="n">
        <x:f>IF(M281=0,0,Q281/M281)</x:f>
        <x:v>0.08821465428276573</x:v>
      </x:c>
    </x:row>
    <x:row r="282">
      <x:c r="A282" s="1" t="str">
        <x:v>S0277</x:v>
      </x:c>
      <x:c r="B282" s="6" t="n">
        <x:v>45756</x:v>
      </x:c>
      <x:c r="C282" s="1" t="n">
        <x:v>4</x:v>
      </x:c>
      <x:c r="D282" s="1" t="str">
        <x:v>Cookware set</x:v>
      </x:c>
      <x:c r="E282" s="1" t="str">
        <x:v>Mwanza</x:v>
      </x:c>
      <x:c r="F282" s="1" t="str">
        <x:v>Store</x:v>
      </x:c>
      <x:c r="G282" s="1" t="n">
        <x:v>3</x:v>
      </x:c>
      <x:c r="H282" s="7" t="n">
        <x:v>160000</x:v>
      </x:c>
      <x:c r="I282" s="8" t="n">
        <x:v>0.05</x:v>
      </x:c>
      <x:c r="J282" s="7" t="n">
        <x:v>95000</x:v>
      </x:c>
      <x:c r="K282" s="7" t="n">
        <x:v>0</x:v>
      </x:c>
      <x:c r="L282" s="8" t="n">
        <x:v>0</x:v>
      </x:c>
      <x:c r="M282" s="7" t="n">
        <x:f>G282*H282*(1-I282)</x:f>
        <x:v>456000</x:v>
      </x:c>
      <x:c r="N282" s="7" t="n">
        <x:f>G282*J282</x:f>
        <x:v>285000</x:v>
      </x:c>
      <x:c r="O282" s="7" t="n">
        <x:f>M282-N282</x:f>
        <x:v>171000</x:v>
      </x:c>
      <x:c r="P282" s="7" t="n">
        <x:f>M282*L282</x:f>
        <x:v>0</x:v>
      </x:c>
      <x:c r="Q282" s="7" t="n">
        <x:f>O282-K282-P282</x:f>
        <x:v>171000</x:v>
      </x:c>
      <x:c r="R282" s="8" t="n">
        <x:f>IF(M282=0,0,Q282/M282)</x:f>
        <x:v>0.375</x:v>
      </x:c>
    </x:row>
    <x:row r="283">
      <x:c r="A283" s="1" t="str">
        <x:v>S0278</x:v>
      </x:c>
      <x:c r="B283" s="6" t="n">
        <x:v>45748</x:v>
      </x:c>
      <x:c r="C283" s="1" t="n">
        <x:v>4</x:v>
      </x:c>
      <x:c r="D283" s="1" t="str">
        <x:v>Thermos</x:v>
      </x:c>
      <x:c r="E283" s="1" t="str">
        <x:v>Arusha</x:v>
      </x:c>
      <x:c r="F283" s="1" t="str">
        <x:v>WhatsApp</x:v>
      </x:c>
      <x:c r="G283" s="1" t="n">
        <x:v>3</x:v>
      </x:c>
      <x:c r="H283" s="7" t="n">
        <x:v>40000</x:v>
      </x:c>
      <x:c r="I283" s="8" t="n">
        <x:v>0</x:v>
      </x:c>
      <x:c r="J283" s="7" t="n">
        <x:v>23000</x:v>
      </x:c>
      <x:c r="K283" s="7" t="n">
        <x:v>6500</x:v>
      </x:c>
      <x:c r="L283" s="8" t="n">
        <x:v>0</x:v>
      </x:c>
      <x:c r="M283" s="7" t="n">
        <x:f>G283*H283*(1-I283)</x:f>
        <x:v>120000</x:v>
      </x:c>
      <x:c r="N283" s="7" t="n">
        <x:f>G283*J283</x:f>
        <x:v>69000</x:v>
      </x:c>
      <x:c r="O283" s="7" t="n">
        <x:f>M283-N283</x:f>
        <x:v>51000</x:v>
      </x:c>
      <x:c r="P283" s="7" t="n">
        <x:f>M283*L283</x:f>
        <x:v>0</x:v>
      </x:c>
      <x:c r="Q283" s="7" t="n">
        <x:f>O283-K283-P283</x:f>
        <x:v>44500</x:v>
      </x:c>
      <x:c r="R283" s="8" t="n">
        <x:f>IF(M283=0,0,Q283/M283)</x:f>
        <x:v>0.37083333333333335</x:v>
      </x:c>
    </x:row>
    <x:row r="284">
      <x:c r="A284" s="1" t="str">
        <x:v>S0279</x:v>
      </x:c>
      <x:c r="B284" s="6" t="n">
        <x:v>45753</x:v>
      </x:c>
      <x:c r="C284" s="1" t="n">
        <x:v>4</x:v>
      </x:c>
      <x:c r="D284" s="1" t="str">
        <x:v>Storage set</x:v>
      </x:c>
      <x:c r="E284" s="1" t="str">
        <x:v>Dar es Salaam</x:v>
      </x:c>
      <x:c r="F284" s="1" t="str">
        <x:v>Store</x:v>
      </x:c>
      <x:c r="G284" s="1" t="n">
        <x:v>1</x:v>
      </x:c>
      <x:c r="H284" s="7" t="n">
        <x:v>35000</x:v>
      </x:c>
      <x:c r="I284" s="8" t="n">
        <x:v>0</x:v>
      </x:c>
      <x:c r="J284" s="7" t="n">
        <x:v>18000</x:v>
      </x:c>
      <x:c r="K284" s="7" t="n">
        <x:v>0</x:v>
      </x:c>
      <x:c r="L284" s="8" t="n">
        <x:v>0</x:v>
      </x:c>
      <x:c r="M284" s="7" t="n">
        <x:f>G284*H284*(1-I284)</x:f>
        <x:v>35000</x:v>
      </x:c>
      <x:c r="N284" s="7" t="n">
        <x:f>G284*J284</x:f>
        <x:v>18000</x:v>
      </x:c>
      <x:c r="O284" s="7" t="n">
        <x:f>M284-N284</x:f>
        <x:v>17000</x:v>
      </x:c>
      <x:c r="P284" s="7" t="n">
        <x:f>M284*L284</x:f>
        <x:v>0</x:v>
      </x:c>
      <x:c r="Q284" s="7" t="n">
        <x:f>O284-K284-P284</x:f>
        <x:v>17000</x:v>
      </x:c>
      <x:c r="R284" s="8" t="n">
        <x:f>IF(M284=0,0,Q284/M284)</x:f>
        <x:v>0.4857142857142857</x:v>
      </x:c>
    </x:row>
    <x:row r="285">
      <x:c r="A285" s="1" t="str">
        <x:v>S0280</x:v>
      </x:c>
      <x:c r="B285" s="6" t="n">
        <x:v>45760</x:v>
      </x:c>
      <x:c r="C285" s="1" t="n">
        <x:v>4</x:v>
      </x:c>
      <x:c r="D285" s="1" t="str">
        <x:v>Rice cooker</x:v>
      </x:c>
      <x:c r="E285" s="1" t="str">
        <x:v>Dodoma</x:v>
      </x:c>
      <x:c r="F285" s="1" t="str">
        <x:v>Store</x:v>
      </x:c>
      <x:c r="G285" s="1" t="n">
        <x:v>4</x:v>
      </x:c>
      <x:c r="H285" s="7" t="n">
        <x:v>120000</x:v>
      </x:c>
      <x:c r="I285" s="8" t="n">
        <x:v>0</x:v>
      </x:c>
      <x:c r="J285" s="7" t="n">
        <x:v>85000</x:v>
      </x:c>
      <x:c r="K285" s="7" t="n">
        <x:v>0</x:v>
      </x:c>
      <x:c r="L285" s="8" t="n">
        <x:v>0</x:v>
      </x:c>
      <x:c r="M285" s="7" t="n">
        <x:f>G285*H285*(1-I285)</x:f>
        <x:v>480000</x:v>
      </x:c>
      <x:c r="N285" s="7" t="n">
        <x:f>G285*J285</x:f>
        <x:v>340000</x:v>
      </x:c>
      <x:c r="O285" s="7" t="n">
        <x:f>M285-N285</x:f>
        <x:v>140000</x:v>
      </x:c>
      <x:c r="P285" s="7" t="n">
        <x:f>M285*L285</x:f>
        <x:v>0</x:v>
      </x:c>
      <x:c r="Q285" s="7" t="n">
        <x:f>O285-K285-P285</x:f>
        <x:v>140000</x:v>
      </x:c>
      <x:c r="R285" s="8" t="n">
        <x:f>IF(M285=0,0,Q285/M285)</x:f>
        <x:v>0.2916666666666667</x:v>
      </x:c>
    </x:row>
    <x:row r="286">
      <x:c r="A286" s="1" t="str">
        <x:v>S0281</x:v>
      </x:c>
      <x:c r="B286" s="6" t="n">
        <x:v>45771</x:v>
      </x:c>
      <x:c r="C286" s="1" t="n">
        <x:v>4</x:v>
      </x:c>
      <x:c r="D286" s="1" t="str">
        <x:v>Blender</x:v>
      </x:c>
      <x:c r="E286" s="1" t="str">
        <x:v>Arusha</x:v>
      </x:c>
      <x:c r="F286" s="1" t="str">
        <x:v>Store</x:v>
      </x:c>
      <x:c r="G286" s="1" t="n">
        <x:v>1</x:v>
      </x:c>
      <x:c r="H286" s="7" t="n">
        <x:v>95000</x:v>
      </x:c>
      <x:c r="I286" s="8" t="n">
        <x:v>0.05</x:v>
      </x:c>
      <x:c r="J286" s="7" t="n">
        <x:v>65000</x:v>
      </x:c>
      <x:c r="K286" s="7" t="n">
        <x:v>0</x:v>
      </x:c>
      <x:c r="L286" s="8" t="n">
        <x:v>0</x:v>
      </x:c>
      <x:c r="M286" s="7" t="n">
        <x:f>G286*H286*(1-I286)</x:f>
        <x:v>90250</x:v>
      </x:c>
      <x:c r="N286" s="7" t="n">
        <x:f>G286*J286</x:f>
        <x:v>65000</x:v>
      </x:c>
      <x:c r="O286" s="7" t="n">
        <x:f>M286-N286</x:f>
        <x:v>25250</x:v>
      </x:c>
      <x:c r="P286" s="7" t="n">
        <x:f>M286*L286</x:f>
        <x:v>0</x:v>
      </x:c>
      <x:c r="Q286" s="7" t="n">
        <x:f>O286-K286-P286</x:f>
        <x:v>25250</x:v>
      </x:c>
      <x:c r="R286" s="8" t="n">
        <x:f>IF(M286=0,0,Q286/M286)</x:f>
        <x:v>0.27977839335180055</x:v>
      </x:c>
    </x:row>
    <x:row r="287">
      <x:c r="A287" s="1" t="str">
        <x:v>S0282</x:v>
      </x:c>
      <x:c r="B287" s="6" t="n">
        <x:v>45767</x:v>
      </x:c>
      <x:c r="C287" s="1" t="n">
        <x:v>4</x:v>
      </x:c>
      <x:c r="D287" s="1" t="str">
        <x:v>Thermos</x:v>
      </x:c>
      <x:c r="E287" s="1" t="str">
        <x:v>Mwanza</x:v>
      </x:c>
      <x:c r="F287" s="1" t="str">
        <x:v>WhatsApp</x:v>
      </x:c>
      <x:c r="G287" s="1" t="n">
        <x:v>3</x:v>
      </x:c>
      <x:c r="H287" s="7" t="n">
        <x:v>40000</x:v>
      </x:c>
      <x:c r="I287" s="8" t="n">
        <x:v>0</x:v>
      </x:c>
      <x:c r="J287" s="7" t="n">
        <x:v>23000</x:v>
      </x:c>
      <x:c r="K287" s="7" t="n">
        <x:v>6500</x:v>
      </x:c>
      <x:c r="L287" s="8" t="n">
        <x:v>0</x:v>
      </x:c>
      <x:c r="M287" s="7" t="n">
        <x:f>G287*H287*(1-I287)</x:f>
        <x:v>120000</x:v>
      </x:c>
      <x:c r="N287" s="7" t="n">
        <x:f>G287*J287</x:f>
        <x:v>69000</x:v>
      </x:c>
      <x:c r="O287" s="7" t="n">
        <x:f>M287-N287</x:f>
        <x:v>51000</x:v>
      </x:c>
      <x:c r="P287" s="7" t="n">
        <x:f>M287*L287</x:f>
        <x:v>0</x:v>
      </x:c>
      <x:c r="Q287" s="7" t="n">
        <x:f>O287-K287-P287</x:f>
        <x:v>44500</x:v>
      </x:c>
      <x:c r="R287" s="8" t="n">
        <x:f>IF(M287=0,0,Q287/M287)</x:f>
        <x:v>0.37083333333333335</x:v>
      </x:c>
    </x:row>
    <x:row r="288">
      <x:c r="A288" s="1" t="str">
        <x:v>S0283</x:v>
      </x:c>
      <x:c r="B288" s="6" t="n">
        <x:v>45775</x:v>
      </x:c>
      <x:c r="C288" s="1" t="n">
        <x:v>4</x:v>
      </x:c>
      <x:c r="D288" s="1" t="str">
        <x:v>Cookware set</x:v>
      </x:c>
      <x:c r="E288" s="1" t="str">
        <x:v>Dar es Salaam</x:v>
      </x:c>
      <x:c r="F288" s="1" t="str">
        <x:v>WhatsApp</x:v>
      </x:c>
      <x:c r="G288" s="1" t="n">
        <x:v>1</x:v>
      </x:c>
      <x:c r="H288" s="7" t="n">
        <x:v>160000</x:v>
      </x:c>
      <x:c r="I288" s="8" t="n">
        <x:v>0</x:v>
      </x:c>
      <x:c r="J288" s="7" t="n">
        <x:v>95000</x:v>
      </x:c>
      <x:c r="K288" s="7" t="n">
        <x:v>3500</x:v>
      </x:c>
      <x:c r="L288" s="8" t="n">
        <x:v>0</x:v>
      </x:c>
      <x:c r="M288" s="7" t="n">
        <x:f>G288*H288*(1-I288)</x:f>
        <x:v>160000</x:v>
      </x:c>
      <x:c r="N288" s="7" t="n">
        <x:f>G288*J288</x:f>
        <x:v>95000</x:v>
      </x:c>
      <x:c r="O288" s="7" t="n">
        <x:f>M288-N288</x:f>
        <x:v>65000</x:v>
      </x:c>
      <x:c r="P288" s="7" t="n">
        <x:f>M288*L288</x:f>
        <x:v>0</x:v>
      </x:c>
      <x:c r="Q288" s="7" t="n">
        <x:f>O288-K288-P288</x:f>
        <x:v>61500</x:v>
      </x:c>
      <x:c r="R288" s="8" t="n">
        <x:f>IF(M288=0,0,Q288/M288)</x:f>
        <x:v>0.384375</x:v>
      </x:c>
    </x:row>
    <x:row r="289">
      <x:c r="A289" s="1" t="str">
        <x:v>S0284</x:v>
      </x:c>
      <x:c r="B289" s="6" t="n">
        <x:v>45751</x:v>
      </x:c>
      <x:c r="C289" s="1" t="n">
        <x:v>4</x:v>
      </x:c>
      <x:c r="D289" s="1" t="str">
        <x:v>Kettle</x:v>
      </x:c>
      <x:c r="E289" s="1" t="str">
        <x:v>Mwanza</x:v>
      </x:c>
      <x:c r="F289" s="1" t="str">
        <x:v>Store</x:v>
      </x:c>
      <x:c r="G289" s="1" t="n">
        <x:v>1</x:v>
      </x:c>
      <x:c r="H289" s="7" t="n">
        <x:v>45000</x:v>
      </x:c>
      <x:c r="I289" s="8" t="n">
        <x:v>0</x:v>
      </x:c>
      <x:c r="J289" s="7" t="n">
        <x:v>27000</x:v>
      </x:c>
      <x:c r="K289" s="7" t="n">
        <x:v>0</x:v>
      </x:c>
      <x:c r="L289" s="8" t="n">
        <x:v>0</x:v>
      </x:c>
      <x:c r="M289" s="7" t="n">
        <x:f>G289*H289*(1-I289)</x:f>
        <x:v>45000</x:v>
      </x:c>
      <x:c r="N289" s="7" t="n">
        <x:f>G289*J289</x:f>
        <x:v>27000</x:v>
      </x:c>
      <x:c r="O289" s="7" t="n">
        <x:f>M289-N289</x:f>
        <x:v>18000</x:v>
      </x:c>
      <x:c r="P289" s="7" t="n">
        <x:f>M289*L289</x:f>
        <x:v>0</x:v>
      </x:c>
      <x:c r="Q289" s="7" t="n">
        <x:f>O289-K289-P289</x:f>
        <x:v>18000</x:v>
      </x:c>
      <x:c r="R289" s="8" t="n">
        <x:f>IF(M289=0,0,Q289/M289)</x:f>
        <x:v>0.4</x:v>
      </x:c>
    </x:row>
    <x:row r="290">
      <x:c r="A290" s="1" t="str">
        <x:v>S0285</x:v>
      </x:c>
      <x:c r="B290" s="6" t="n">
        <x:v>45752</x:v>
      </x:c>
      <x:c r="C290" s="1" t="n">
        <x:v>4</x:v>
      </x:c>
      <x:c r="D290" s="1" t="str">
        <x:v>Blender</x:v>
      </x:c>
      <x:c r="E290" s="1" t="str">
        <x:v>Arusha</x:v>
      </x:c>
      <x:c r="F290" s="1" t="str">
        <x:v>Store</x:v>
      </x:c>
      <x:c r="G290" s="1" t="n">
        <x:v>4</x:v>
      </x:c>
      <x:c r="H290" s="7" t="n">
        <x:v>95000</x:v>
      </x:c>
      <x:c r="I290" s="8" t="n">
        <x:v>0.05</x:v>
      </x:c>
      <x:c r="J290" s="7" t="n">
        <x:v>65000</x:v>
      </x:c>
      <x:c r="K290" s="7" t="n">
        <x:v>0</x:v>
      </x:c>
      <x:c r="L290" s="8" t="n">
        <x:v>0</x:v>
      </x:c>
      <x:c r="M290" s="7" t="n">
        <x:f>G290*H290*(1-I290)</x:f>
        <x:v>361000</x:v>
      </x:c>
      <x:c r="N290" s="7" t="n">
        <x:f>G290*J290</x:f>
        <x:v>260000</x:v>
      </x:c>
      <x:c r="O290" s="7" t="n">
        <x:f>M290-N290</x:f>
        <x:v>101000</x:v>
      </x:c>
      <x:c r="P290" s="7" t="n">
        <x:f>M290*L290</x:f>
        <x:v>0</x:v>
      </x:c>
      <x:c r="Q290" s="7" t="n">
        <x:f>O290-K290-P290</x:f>
        <x:v>101000</x:v>
      </x:c>
      <x:c r="R290" s="8" t="n">
        <x:f>IF(M290=0,0,Q290/M290)</x:f>
        <x:v>0.27977839335180055</x:v>
      </x:c>
    </x:row>
    <x:row r="291">
      <x:c r="A291" s="1" t="str">
        <x:v>S0286</x:v>
      </x:c>
      <x:c r="B291" s="6" t="n">
        <x:v>45750</x:v>
      </x:c>
      <x:c r="C291" s="1" t="n">
        <x:v>4</x:v>
      </x:c>
      <x:c r="D291" s="1" t="str">
        <x:v>Cookware set</x:v>
      </x:c>
      <x:c r="E291" s="1" t="str">
        <x:v>Mwanza</x:v>
      </x:c>
      <x:c r="F291" s="1" t="str">
        <x:v>WhatsApp</x:v>
      </x:c>
      <x:c r="G291" s="1" t="n">
        <x:v>2</x:v>
      </x:c>
      <x:c r="H291" s="7" t="n">
        <x:v>160000</x:v>
      </x:c>
      <x:c r="I291" s="8" t="n">
        <x:v>0</x:v>
      </x:c>
      <x:c r="J291" s="7" t="n">
        <x:v>95000</x:v>
      </x:c>
      <x:c r="K291" s="7" t="n">
        <x:v>6500</x:v>
      </x:c>
      <x:c r="L291" s="8" t="n">
        <x:v>0</x:v>
      </x:c>
      <x:c r="M291" s="7" t="n">
        <x:f>G291*H291*(1-I291)</x:f>
        <x:v>320000</x:v>
      </x:c>
      <x:c r="N291" s="7" t="n">
        <x:f>G291*J291</x:f>
        <x:v>190000</x:v>
      </x:c>
      <x:c r="O291" s="7" t="n">
        <x:f>M291-N291</x:f>
        <x:v>130000</x:v>
      </x:c>
      <x:c r="P291" s="7" t="n">
        <x:f>M291*L291</x:f>
        <x:v>0</x:v>
      </x:c>
      <x:c r="Q291" s="7" t="n">
        <x:f>O291-K291-P291</x:f>
        <x:v>123500</x:v>
      </x:c>
      <x:c r="R291" s="8" t="n">
        <x:f>IF(M291=0,0,Q291/M291)</x:f>
        <x:v>0.3859375</x:v>
      </x:c>
    </x:row>
    <x:row r="292">
      <x:c r="A292" s="1" t="str">
        <x:v>S0287</x:v>
      </x:c>
      <x:c r="B292" s="6" t="n">
        <x:v>45768</x:v>
      </x:c>
      <x:c r="C292" s="1" t="n">
        <x:v>4</x:v>
      </x:c>
      <x:c r="D292" s="1" t="str">
        <x:v>Blender</x:v>
      </x:c>
      <x:c r="E292" s="1" t="str">
        <x:v>Arusha</x:v>
      </x:c>
      <x:c r="F292" s="1" t="str">
        <x:v>WhatsApp</x:v>
      </x:c>
      <x:c r="G292" s="1" t="n">
        <x:v>3</x:v>
      </x:c>
      <x:c r="H292" s="7" t="n">
        <x:v>95000</x:v>
      </x:c>
      <x:c r="I292" s="8" t="n">
        <x:v>0.05</x:v>
      </x:c>
      <x:c r="J292" s="7" t="n">
        <x:v>65000</x:v>
      </x:c>
      <x:c r="K292" s="7" t="n">
        <x:v>6500</x:v>
      </x:c>
      <x:c r="L292" s="8" t="n">
        <x:v>0</x:v>
      </x:c>
      <x:c r="M292" s="7" t="n">
        <x:f>G292*H292*(1-I292)</x:f>
        <x:v>270750</x:v>
      </x:c>
      <x:c r="N292" s="7" t="n">
        <x:f>G292*J292</x:f>
        <x:v>195000</x:v>
      </x:c>
      <x:c r="O292" s="7" t="n">
        <x:f>M292-N292</x:f>
        <x:v>75750</x:v>
      </x:c>
      <x:c r="P292" s="7" t="n">
        <x:f>M292*L292</x:f>
        <x:v>0</x:v>
      </x:c>
      <x:c r="Q292" s="7" t="n">
        <x:f>O292-K292-P292</x:f>
        <x:v>69250</x:v>
      </x:c>
      <x:c r="R292" s="8" t="n">
        <x:f>IF(M292=0,0,Q292/M292)</x:f>
        <x:v>0.25577100646352724</x:v>
      </x:c>
    </x:row>
    <x:row r="293">
      <x:c r="A293" s="1" t="str">
        <x:v>S0288</x:v>
      </x:c>
      <x:c r="B293" s="6" t="n">
        <x:v>45765</x:v>
      </x:c>
      <x:c r="C293" s="1" t="n">
        <x:v>4</x:v>
      </x:c>
      <x:c r="D293" s="1" t="str">
        <x:v>Storage set</x:v>
      </x:c>
      <x:c r="E293" s="1" t="str">
        <x:v>Mwanza</x:v>
      </x:c>
      <x:c r="F293" s="1" t="str">
        <x:v>Marketplace</x:v>
      </x:c>
      <x:c r="G293" s="1" t="n">
        <x:v>4</x:v>
      </x:c>
      <x:c r="H293" s="7" t="n">
        <x:v>35000</x:v>
      </x:c>
      <x:c r="I293" s="8" t="n">
        <x:v>0.15</x:v>
      </x:c>
      <x:c r="J293" s="7" t="n">
        <x:v>18000</x:v>
      </x:c>
      <x:c r="K293" s="7" t="n">
        <x:v>6500</x:v>
      </x:c>
      <x:c r="L293" s="8" t="n">
        <x:v>0.08</x:v>
      </x:c>
      <x:c r="M293" s="7" t="n">
        <x:f>G293*H293*(1-I293)</x:f>
        <x:v>119000</x:v>
      </x:c>
      <x:c r="N293" s="7" t="n">
        <x:f>G293*J293</x:f>
        <x:v>72000</x:v>
      </x:c>
      <x:c r="O293" s="7" t="n">
        <x:f>M293-N293</x:f>
        <x:v>47000</x:v>
      </x:c>
      <x:c r="P293" s="7" t="n">
        <x:f>M293*L293</x:f>
        <x:v>9520</x:v>
      </x:c>
      <x:c r="Q293" s="7" t="n">
        <x:f>O293-K293-P293</x:f>
        <x:v>30980</x:v>
      </x:c>
      <x:c r="R293" s="8" t="n">
        <x:f>IF(M293=0,0,Q293/M293)</x:f>
        <x:v>0.2603361344537815</x:v>
      </x:c>
    </x:row>
    <x:row r="294">
      <x:c r="A294" s="1" t="str">
        <x:v>S0289</x:v>
      </x:c>
      <x:c r="B294" s="6" t="n">
        <x:v>45772</x:v>
      </x:c>
      <x:c r="C294" s="1" t="n">
        <x:v>4</x:v>
      </x:c>
      <x:c r="D294" s="1" t="str">
        <x:v>Kettle</x:v>
      </x:c>
      <x:c r="E294" s="1" t="str">
        <x:v>Dodoma</x:v>
      </x:c>
      <x:c r="F294" s="1" t="str">
        <x:v>Store</x:v>
      </x:c>
      <x:c r="G294" s="1" t="n">
        <x:v>2</x:v>
      </x:c>
      <x:c r="H294" s="7" t="n">
        <x:v>45000</x:v>
      </x:c>
      <x:c r="I294" s="8" t="n">
        <x:v>0</x:v>
      </x:c>
      <x:c r="J294" s="7" t="n">
        <x:v>27000</x:v>
      </x:c>
      <x:c r="K294" s="7" t="n">
        <x:v>0</x:v>
      </x:c>
      <x:c r="L294" s="8" t="n">
        <x:v>0</x:v>
      </x:c>
      <x:c r="M294" s="7" t="n">
        <x:f>G294*H294*(1-I294)</x:f>
        <x:v>90000</x:v>
      </x:c>
      <x:c r="N294" s="7" t="n">
        <x:f>G294*J294</x:f>
        <x:v>54000</x:v>
      </x:c>
      <x:c r="O294" s="7" t="n">
        <x:f>M294-N294</x:f>
        <x:v>36000</x:v>
      </x:c>
      <x:c r="P294" s="7" t="n">
        <x:f>M294*L294</x:f>
        <x:v>0</x:v>
      </x:c>
      <x:c r="Q294" s="7" t="n">
        <x:f>O294-K294-P294</x:f>
        <x:v>36000</x:v>
      </x:c>
      <x:c r="R294" s="8" t="n">
        <x:f>IF(M294=0,0,Q294/M294)</x:f>
        <x:v>0.4</x:v>
      </x:c>
    </x:row>
    <x:row r="295">
      <x:c r="A295" s="1" t="str">
        <x:v>S0290</x:v>
      </x:c>
      <x:c r="B295" s="6" t="n">
        <x:v>45759</x:v>
      </x:c>
      <x:c r="C295" s="1" t="n">
        <x:v>4</x:v>
      </x:c>
      <x:c r="D295" s="1" t="str">
        <x:v>Blender</x:v>
      </x:c>
      <x:c r="E295" s="1" t="str">
        <x:v>Dar es Salaam</x:v>
      </x:c>
      <x:c r="F295" s="1" t="str">
        <x:v>Store</x:v>
      </x:c>
      <x:c r="G295" s="1" t="n">
        <x:v>2</x:v>
      </x:c>
      <x:c r="H295" s="7" t="n">
        <x:v>95000</x:v>
      </x:c>
      <x:c r="I295" s="8" t="n">
        <x:v>0.05</x:v>
      </x:c>
      <x:c r="J295" s="7" t="n">
        <x:v>65000</x:v>
      </x:c>
      <x:c r="K295" s="7" t="n">
        <x:v>0</x:v>
      </x:c>
      <x:c r="L295" s="8" t="n">
        <x:v>0</x:v>
      </x:c>
      <x:c r="M295" s="7" t="n">
        <x:f>G295*H295*(1-I295)</x:f>
        <x:v>180500</x:v>
      </x:c>
      <x:c r="N295" s="7" t="n">
        <x:f>G295*J295</x:f>
        <x:v>130000</x:v>
      </x:c>
      <x:c r="O295" s="7" t="n">
        <x:f>M295-N295</x:f>
        <x:v>50500</x:v>
      </x:c>
      <x:c r="P295" s="7" t="n">
        <x:f>M295*L295</x:f>
        <x:v>0</x:v>
      </x:c>
      <x:c r="Q295" s="7" t="n">
        <x:f>O295-K295-P295</x:f>
        <x:v>50500</x:v>
      </x:c>
      <x:c r="R295" s="8" t="n">
        <x:f>IF(M295=0,0,Q295/M295)</x:f>
        <x:v>0.27977839335180055</x:v>
      </x:c>
    </x:row>
    <x:row r="296">
      <x:c r="A296" s="1" t="str">
        <x:v>S0291</x:v>
      </x:c>
      <x:c r="B296" s="6" t="n">
        <x:v>45772</x:v>
      </x:c>
      <x:c r="C296" s="1" t="n">
        <x:v>4</x:v>
      </x:c>
      <x:c r="D296" s="1" t="str">
        <x:v>Rice cooker</x:v>
      </x:c>
      <x:c r="E296" s="1" t="str">
        <x:v>Dodoma</x:v>
      </x:c>
      <x:c r="F296" s="1" t="str">
        <x:v>Store</x:v>
      </x:c>
      <x:c r="G296" s="1" t="n">
        <x:v>2</x:v>
      </x:c>
      <x:c r="H296" s="7" t="n">
        <x:v>120000</x:v>
      </x:c>
      <x:c r="I296" s="8" t="n">
        <x:v>0.05</x:v>
      </x:c>
      <x:c r="J296" s="7" t="n">
        <x:v>85000</x:v>
      </x:c>
      <x:c r="K296" s="7" t="n">
        <x:v>0</x:v>
      </x:c>
      <x:c r="L296" s="8" t="n">
        <x:v>0</x:v>
      </x:c>
      <x:c r="M296" s="7" t="n">
        <x:f>G296*H296*(1-I296)</x:f>
        <x:v>228000</x:v>
      </x:c>
      <x:c r="N296" s="7" t="n">
        <x:f>G296*J296</x:f>
        <x:v>170000</x:v>
      </x:c>
      <x:c r="O296" s="7" t="n">
        <x:f>M296-N296</x:f>
        <x:v>58000</x:v>
      </x:c>
      <x:c r="P296" s="7" t="n">
        <x:f>M296*L296</x:f>
        <x:v>0</x:v>
      </x:c>
      <x:c r="Q296" s="7" t="n">
        <x:f>O296-K296-P296</x:f>
        <x:v>58000</x:v>
      </x:c>
      <x:c r="R296" s="8" t="n">
        <x:f>IF(M296=0,0,Q296/M296)</x:f>
        <x:v>0.2543859649122807</x:v>
      </x:c>
    </x:row>
    <x:row r="297">
      <x:c r="A297" s="1" t="str">
        <x:v>S0292</x:v>
      </x:c>
      <x:c r="B297" s="6" t="n">
        <x:v>45761</x:v>
      </x:c>
      <x:c r="C297" s="1" t="n">
        <x:v>4</x:v>
      </x:c>
      <x:c r="D297" s="1" t="str">
        <x:v>Cookware set</x:v>
      </x:c>
      <x:c r="E297" s="1" t="str">
        <x:v>Dodoma</x:v>
      </x:c>
      <x:c r="F297" s="1" t="str">
        <x:v>Store</x:v>
      </x:c>
      <x:c r="G297" s="1" t="n">
        <x:v>3</x:v>
      </x:c>
      <x:c r="H297" s="7" t="n">
        <x:v>160000</x:v>
      </x:c>
      <x:c r="I297" s="8" t="n">
        <x:v>0.05</x:v>
      </x:c>
      <x:c r="J297" s="7" t="n">
        <x:v>95000</x:v>
      </x:c>
      <x:c r="K297" s="7" t="n">
        <x:v>0</x:v>
      </x:c>
      <x:c r="L297" s="8" t="n">
        <x:v>0</x:v>
      </x:c>
      <x:c r="M297" s="7" t="n">
        <x:f>G297*H297*(1-I297)</x:f>
        <x:v>456000</x:v>
      </x:c>
      <x:c r="N297" s="7" t="n">
        <x:f>G297*J297</x:f>
        <x:v>285000</x:v>
      </x:c>
      <x:c r="O297" s="7" t="n">
        <x:f>M297-N297</x:f>
        <x:v>171000</x:v>
      </x:c>
      <x:c r="P297" s="7" t="n">
        <x:f>M297*L297</x:f>
        <x:v>0</x:v>
      </x:c>
      <x:c r="Q297" s="7" t="n">
        <x:f>O297-K297-P297</x:f>
        <x:v>171000</x:v>
      </x:c>
      <x:c r="R297" s="8" t="n">
        <x:f>IF(M297=0,0,Q297/M297)</x:f>
        <x:v>0.375</x:v>
      </x:c>
    </x:row>
    <x:row r="298">
      <x:c r="A298" s="1" t="str">
        <x:v>S0293</x:v>
      </x:c>
      <x:c r="B298" s="6" t="n">
        <x:v>45750</x:v>
      </x:c>
      <x:c r="C298" s="1" t="n">
        <x:v>4</x:v>
      </x:c>
      <x:c r="D298" s="1" t="str">
        <x:v>Rice cooker</x:v>
      </x:c>
      <x:c r="E298" s="1" t="str">
        <x:v>Arusha</x:v>
      </x:c>
      <x:c r="F298" s="1" t="str">
        <x:v>Store</x:v>
      </x:c>
      <x:c r="G298" s="1" t="n">
        <x:v>2</x:v>
      </x:c>
      <x:c r="H298" s="7" t="n">
        <x:v>120000</x:v>
      </x:c>
      <x:c r="I298" s="8" t="n">
        <x:v>0.05</x:v>
      </x:c>
      <x:c r="J298" s="7" t="n">
        <x:v>85000</x:v>
      </x:c>
      <x:c r="K298" s="7" t="n">
        <x:v>0</x:v>
      </x:c>
      <x:c r="L298" s="8" t="n">
        <x:v>0</x:v>
      </x:c>
      <x:c r="M298" s="7" t="n">
        <x:f>G298*H298*(1-I298)</x:f>
        <x:v>228000</x:v>
      </x:c>
      <x:c r="N298" s="7" t="n">
        <x:f>G298*J298</x:f>
        <x:v>170000</x:v>
      </x:c>
      <x:c r="O298" s="7" t="n">
        <x:f>M298-N298</x:f>
        <x:v>58000</x:v>
      </x:c>
      <x:c r="P298" s="7" t="n">
        <x:f>M298*L298</x:f>
        <x:v>0</x:v>
      </x:c>
      <x:c r="Q298" s="7" t="n">
        <x:f>O298-K298-P298</x:f>
        <x:v>58000</x:v>
      </x:c>
      <x:c r="R298" s="8" t="n">
        <x:f>IF(M298=0,0,Q298/M298)</x:f>
        <x:v>0.2543859649122807</x:v>
      </x:c>
    </x:row>
    <x:row r="299">
      <x:c r="A299" s="1" t="str">
        <x:v>S0294</x:v>
      </x:c>
      <x:c r="B299" s="6" t="n">
        <x:v>45772</x:v>
      </x:c>
      <x:c r="C299" s="1" t="n">
        <x:v>4</x:v>
      </x:c>
      <x:c r="D299" s="1" t="str">
        <x:v>Kettle</x:v>
      </x:c>
      <x:c r="E299" s="1" t="str">
        <x:v>Dodoma</x:v>
      </x:c>
      <x:c r="F299" s="1" t="str">
        <x:v>Store</x:v>
      </x:c>
      <x:c r="G299" s="1" t="n">
        <x:v>4</x:v>
      </x:c>
      <x:c r="H299" s="7" t="n">
        <x:v>45000</x:v>
      </x:c>
      <x:c r="I299" s="8" t="n">
        <x:v>0</x:v>
      </x:c>
      <x:c r="J299" s="7" t="n">
        <x:v>27000</x:v>
      </x:c>
      <x:c r="K299" s="7" t="n">
        <x:v>0</x:v>
      </x:c>
      <x:c r="L299" s="8" t="n">
        <x:v>0</x:v>
      </x:c>
      <x:c r="M299" s="7" t="n">
        <x:f>G299*H299*(1-I299)</x:f>
        <x:v>180000</x:v>
      </x:c>
      <x:c r="N299" s="7" t="n">
        <x:f>G299*J299</x:f>
        <x:v>108000</x:v>
      </x:c>
      <x:c r="O299" s="7" t="n">
        <x:f>M299-N299</x:f>
        <x:v>72000</x:v>
      </x:c>
      <x:c r="P299" s="7" t="n">
        <x:f>M299*L299</x:f>
        <x:v>0</x:v>
      </x:c>
      <x:c r="Q299" s="7" t="n">
        <x:f>O299-K299-P299</x:f>
        <x:v>72000</x:v>
      </x:c>
      <x:c r="R299" s="8" t="n">
        <x:f>IF(M299=0,0,Q299/M299)</x:f>
        <x:v>0.4</x:v>
      </x:c>
    </x:row>
    <x:row r="300">
      <x:c r="A300" s="1" t="str">
        <x:v>S0295</x:v>
      </x:c>
      <x:c r="B300" s="6" t="n">
        <x:v>45757</x:v>
      </x:c>
      <x:c r="C300" s="1" t="n">
        <x:v>4</x:v>
      </x:c>
      <x:c r="D300" s="1" t="str">
        <x:v>Thermos</x:v>
      </x:c>
      <x:c r="E300" s="1" t="str">
        <x:v>Dodoma</x:v>
      </x:c>
      <x:c r="F300" s="1" t="str">
        <x:v>WhatsApp</x:v>
      </x:c>
      <x:c r="G300" s="1" t="n">
        <x:v>1</x:v>
      </x:c>
      <x:c r="H300" s="7" t="n">
        <x:v>40000</x:v>
      </x:c>
      <x:c r="I300" s="8" t="n">
        <x:v>0</x:v>
      </x:c>
      <x:c r="J300" s="7" t="n">
        <x:v>23000</x:v>
      </x:c>
      <x:c r="K300" s="7" t="n">
        <x:v>6500</x:v>
      </x:c>
      <x:c r="L300" s="8" t="n">
        <x:v>0</x:v>
      </x:c>
      <x:c r="M300" s="7" t="n">
        <x:f>G300*H300*(1-I300)</x:f>
        <x:v>40000</x:v>
      </x:c>
      <x:c r="N300" s="7" t="n">
        <x:f>G300*J300</x:f>
        <x:v>23000</x:v>
      </x:c>
      <x:c r="O300" s="7" t="n">
        <x:f>M300-N300</x:f>
        <x:v>17000</x:v>
      </x:c>
      <x:c r="P300" s="7" t="n">
        <x:f>M300*L300</x:f>
        <x:v>0</x:v>
      </x:c>
      <x:c r="Q300" s="7" t="n">
        <x:f>O300-K300-P300</x:f>
        <x:v>10500</x:v>
      </x:c>
      <x:c r="R300" s="8" t="n">
        <x:f>IF(M300=0,0,Q300/M300)</x:f>
        <x:v>0.2625</x:v>
      </x:c>
    </x:row>
    <x:row r="301">
      <x:c r="A301" s="1" t="str">
        <x:v>S0296</x:v>
      </x:c>
      <x:c r="B301" s="6" t="n">
        <x:v>45751</x:v>
      </x:c>
      <x:c r="C301" s="1" t="n">
        <x:v>4</x:v>
      </x:c>
      <x:c r="D301" s="1" t="str">
        <x:v>Storage set</x:v>
      </x:c>
      <x:c r="E301" s="1" t="str">
        <x:v>Arusha</x:v>
      </x:c>
      <x:c r="F301" s="1" t="str">
        <x:v>Store</x:v>
      </x:c>
      <x:c r="G301" s="1" t="n">
        <x:v>2</x:v>
      </x:c>
      <x:c r="H301" s="7" t="n">
        <x:v>35000</x:v>
      </x:c>
      <x:c r="I301" s="8" t="n">
        <x:v>0</x:v>
      </x:c>
      <x:c r="J301" s="7" t="n">
        <x:v>18000</x:v>
      </x:c>
      <x:c r="K301" s="7" t="n">
        <x:v>0</x:v>
      </x:c>
      <x:c r="L301" s="8" t="n">
        <x:v>0</x:v>
      </x:c>
      <x:c r="M301" s="7" t="n">
        <x:f>G301*H301*(1-I301)</x:f>
        <x:v>70000</x:v>
      </x:c>
      <x:c r="N301" s="7" t="n">
        <x:f>G301*J301</x:f>
        <x:v>36000</x:v>
      </x:c>
      <x:c r="O301" s="7" t="n">
        <x:f>M301-N301</x:f>
        <x:v>34000</x:v>
      </x:c>
      <x:c r="P301" s="7" t="n">
        <x:f>M301*L301</x:f>
        <x:v>0</x:v>
      </x:c>
      <x:c r="Q301" s="7" t="n">
        <x:f>O301-K301-P301</x:f>
        <x:v>34000</x:v>
      </x:c>
      <x:c r="R301" s="8" t="n">
        <x:f>IF(M301=0,0,Q301/M301)</x:f>
        <x:v>0.4857142857142857</x:v>
      </x:c>
    </x:row>
    <x:row r="302">
      <x:c r="A302" s="1" t="str">
        <x:v>S0297</x:v>
      </x:c>
      <x:c r="B302" s="6" t="n">
        <x:v>45766</x:v>
      </x:c>
      <x:c r="C302" s="1" t="n">
        <x:v>4</x:v>
      </x:c>
      <x:c r="D302" s="1" t="str">
        <x:v>Kettle</x:v>
      </x:c>
      <x:c r="E302" s="1" t="str">
        <x:v>Arusha</x:v>
      </x:c>
      <x:c r="F302" s="1" t="str">
        <x:v>Store</x:v>
      </x:c>
      <x:c r="G302" s="1" t="n">
        <x:v>1</x:v>
      </x:c>
      <x:c r="H302" s="7" t="n">
        <x:v>45000</x:v>
      </x:c>
      <x:c r="I302" s="8" t="n">
        <x:v>0.05</x:v>
      </x:c>
      <x:c r="J302" s="7" t="n">
        <x:v>27000</x:v>
      </x:c>
      <x:c r="K302" s="7" t="n">
        <x:v>0</x:v>
      </x:c>
      <x:c r="L302" s="8" t="n">
        <x:v>0</x:v>
      </x:c>
      <x:c r="M302" s="7" t="n">
        <x:f>G302*H302*(1-I302)</x:f>
        <x:v>42750</x:v>
      </x:c>
      <x:c r="N302" s="7" t="n">
        <x:f>G302*J302</x:f>
        <x:v>27000</x:v>
      </x:c>
      <x:c r="O302" s="7" t="n">
        <x:f>M302-N302</x:f>
        <x:v>15750</x:v>
      </x:c>
      <x:c r="P302" s="7" t="n">
        <x:f>M302*L302</x:f>
        <x:v>0</x:v>
      </x:c>
      <x:c r="Q302" s="7" t="n">
        <x:f>O302-K302-P302</x:f>
        <x:v>15750</x:v>
      </x:c>
      <x:c r="R302" s="8" t="n">
        <x:f>IF(M302=0,0,Q302/M302)</x:f>
        <x:v>0.3684210526315789</x:v>
      </x:c>
    </x:row>
    <x:row r="303">
      <x:c r="A303" s="1" t="str">
        <x:v>S0298</x:v>
      </x:c>
      <x:c r="B303" s="6" t="n">
        <x:v>45751</x:v>
      </x:c>
      <x:c r="C303" s="1" t="n">
        <x:v>4</x:v>
      </x:c>
      <x:c r="D303" s="1" t="str">
        <x:v>Rice cooker</x:v>
      </x:c>
      <x:c r="E303" s="1" t="str">
        <x:v>Arusha</x:v>
      </x:c>
      <x:c r="F303" s="1" t="str">
        <x:v>Store</x:v>
      </x:c>
      <x:c r="G303" s="1" t="n">
        <x:v>4</x:v>
      </x:c>
      <x:c r="H303" s="7" t="n">
        <x:v>120000</x:v>
      </x:c>
      <x:c r="I303" s="8" t="n">
        <x:v>0</x:v>
      </x:c>
      <x:c r="J303" s="7" t="n">
        <x:v>85000</x:v>
      </x:c>
      <x:c r="K303" s="7" t="n">
        <x:v>0</x:v>
      </x:c>
      <x:c r="L303" s="8" t="n">
        <x:v>0</x:v>
      </x:c>
      <x:c r="M303" s="7" t="n">
        <x:f>G303*H303*(1-I303)</x:f>
        <x:v>480000</x:v>
      </x:c>
      <x:c r="N303" s="7" t="n">
        <x:f>G303*J303</x:f>
        <x:v>340000</x:v>
      </x:c>
      <x:c r="O303" s="7" t="n">
        <x:f>M303-N303</x:f>
        <x:v>140000</x:v>
      </x:c>
      <x:c r="P303" s="7" t="n">
        <x:f>M303*L303</x:f>
        <x:v>0</x:v>
      </x:c>
      <x:c r="Q303" s="7" t="n">
        <x:f>O303-K303-P303</x:f>
        <x:v>140000</x:v>
      </x:c>
      <x:c r="R303" s="8" t="n">
        <x:f>IF(M303=0,0,Q303/M303)</x:f>
        <x:v>0.2916666666666667</x:v>
      </x:c>
    </x:row>
    <x:row r="304">
      <x:c r="A304" s="1" t="str">
        <x:v>S0299</x:v>
      </x:c>
      <x:c r="B304" s="6" t="n">
        <x:v>45750</x:v>
      </x:c>
      <x:c r="C304" s="1" t="n">
        <x:v>4</x:v>
      </x:c>
      <x:c r="D304" s="1" t="str">
        <x:v>Cookware set</x:v>
      </x:c>
      <x:c r="E304" s="1" t="str">
        <x:v>Mwanza</x:v>
      </x:c>
      <x:c r="F304" s="1" t="str">
        <x:v>Store</x:v>
      </x:c>
      <x:c r="G304" s="1" t="n">
        <x:v>1</x:v>
      </x:c>
      <x:c r="H304" s="7" t="n">
        <x:v>160000</x:v>
      </x:c>
      <x:c r="I304" s="8" t="n">
        <x:v>0</x:v>
      </x:c>
      <x:c r="J304" s="7" t="n">
        <x:v>95000</x:v>
      </x:c>
      <x:c r="K304" s="7" t="n">
        <x:v>0</x:v>
      </x:c>
      <x:c r="L304" s="8" t="n">
        <x:v>0</x:v>
      </x:c>
      <x:c r="M304" s="7" t="n">
        <x:f>G304*H304*(1-I304)</x:f>
        <x:v>160000</x:v>
      </x:c>
      <x:c r="N304" s="7" t="n">
        <x:f>G304*J304</x:f>
        <x:v>95000</x:v>
      </x:c>
      <x:c r="O304" s="7" t="n">
        <x:f>M304-N304</x:f>
        <x:v>65000</x:v>
      </x:c>
      <x:c r="P304" s="7" t="n">
        <x:f>M304*L304</x:f>
        <x:v>0</x:v>
      </x:c>
      <x:c r="Q304" s="7" t="n">
        <x:f>O304-K304-P304</x:f>
        <x:v>65000</x:v>
      </x:c>
      <x:c r="R304" s="8" t="n">
        <x:f>IF(M304=0,0,Q304/M304)</x:f>
        <x:v>0.40625</x:v>
      </x:c>
    </x:row>
    <x:row r="305">
      <x:c r="A305" s="1" t="str">
        <x:v>S0300</x:v>
      </x:c>
      <x:c r="B305" s="6" t="n">
        <x:v>45765</x:v>
      </x:c>
      <x:c r="C305" s="1" t="n">
        <x:v>4</x:v>
      </x:c>
      <x:c r="D305" s="1" t="str">
        <x:v>Thermos</x:v>
      </x:c>
      <x:c r="E305" s="1" t="str">
        <x:v>Dodoma</x:v>
      </x:c>
      <x:c r="F305" s="1" t="str">
        <x:v>Store</x:v>
      </x:c>
      <x:c r="G305" s="1" t="n">
        <x:v>4</x:v>
      </x:c>
      <x:c r="H305" s="7" t="n">
        <x:v>40000</x:v>
      </x:c>
      <x:c r="I305" s="8" t="n">
        <x:v>0</x:v>
      </x:c>
      <x:c r="J305" s="7" t="n">
        <x:v>23000</x:v>
      </x:c>
      <x:c r="K305" s="7" t="n">
        <x:v>0</x:v>
      </x:c>
      <x:c r="L305" s="8" t="n">
        <x:v>0</x:v>
      </x:c>
      <x:c r="M305" s="7" t="n">
        <x:f>G305*H305*(1-I305)</x:f>
        <x:v>160000</x:v>
      </x:c>
      <x:c r="N305" s="7" t="n">
        <x:f>G305*J305</x:f>
        <x:v>92000</x:v>
      </x:c>
      <x:c r="O305" s="7" t="n">
        <x:f>M305-N305</x:f>
        <x:v>68000</x:v>
      </x:c>
      <x:c r="P305" s="7" t="n">
        <x:f>M305*L305</x:f>
        <x:v>0</x:v>
      </x:c>
      <x:c r="Q305" s="7" t="n">
        <x:f>O305-K305-P305</x:f>
        <x:v>68000</x:v>
      </x:c>
      <x:c r="R305" s="8" t="n">
        <x:f>IF(M305=0,0,Q305/M305)</x:f>
        <x:v>0.425</x:v>
      </x:c>
    </x:row>
    <x:row r="306">
      <x:c r="A306" s="1" t="str">
        <x:v>S0301</x:v>
      </x:c>
      <x:c r="B306" s="6" t="n">
        <x:v>45773</x:v>
      </x:c>
      <x:c r="C306" s="1" t="n">
        <x:v>4</x:v>
      </x:c>
      <x:c r="D306" s="1" t="str">
        <x:v>Thermos</x:v>
      </x:c>
      <x:c r="E306" s="1" t="str">
        <x:v>Mwanza</x:v>
      </x:c>
      <x:c r="F306" s="1" t="str">
        <x:v>Store</x:v>
      </x:c>
      <x:c r="G306" s="1" t="n">
        <x:v>1</x:v>
      </x:c>
      <x:c r="H306" s="7" t="n">
        <x:v>40000</x:v>
      </x:c>
      <x:c r="I306" s="8" t="n">
        <x:v>0</x:v>
      </x:c>
      <x:c r="J306" s="7" t="n">
        <x:v>23000</x:v>
      </x:c>
      <x:c r="K306" s="7" t="n">
        <x:v>0</x:v>
      </x:c>
      <x:c r="L306" s="8" t="n">
        <x:v>0</x:v>
      </x:c>
      <x:c r="M306" s="7" t="n">
        <x:f>G306*H306*(1-I306)</x:f>
        <x:v>40000</x:v>
      </x:c>
      <x:c r="N306" s="7" t="n">
        <x:f>G306*J306</x:f>
        <x:v>23000</x:v>
      </x:c>
      <x:c r="O306" s="7" t="n">
        <x:f>M306-N306</x:f>
        <x:v>17000</x:v>
      </x:c>
      <x:c r="P306" s="7" t="n">
        <x:f>M306*L306</x:f>
        <x:v>0</x:v>
      </x:c>
      <x:c r="Q306" s="7" t="n">
        <x:f>O306-K306-P306</x:f>
        <x:v>17000</x:v>
      </x:c>
      <x:c r="R306" s="8" t="n">
        <x:f>IF(M306=0,0,Q306/M306)</x:f>
        <x:v>0.425</x:v>
      </x:c>
    </x:row>
    <x:row r="307">
      <x:c r="A307" s="1" t="str">
        <x:v>S0302</x:v>
      </x:c>
      <x:c r="B307" s="6" t="n">
        <x:v>45751</x:v>
      </x:c>
      <x:c r="C307" s="1" t="n">
        <x:v>4</x:v>
      </x:c>
      <x:c r="D307" s="1" t="str">
        <x:v>Cookware set</x:v>
      </x:c>
      <x:c r="E307" s="1" t="str">
        <x:v>Dodoma</x:v>
      </x:c>
      <x:c r="F307" s="1" t="str">
        <x:v>Store</x:v>
      </x:c>
      <x:c r="G307" s="1" t="n">
        <x:v>3</x:v>
      </x:c>
      <x:c r="H307" s="7" t="n">
        <x:v>160000</x:v>
      </x:c>
      <x:c r="I307" s="8" t="n">
        <x:v>0</x:v>
      </x:c>
      <x:c r="J307" s="7" t="n">
        <x:v>95000</x:v>
      </x:c>
      <x:c r="K307" s="7" t="n">
        <x:v>0</x:v>
      </x:c>
      <x:c r="L307" s="8" t="n">
        <x:v>0</x:v>
      </x:c>
      <x:c r="M307" s="7" t="n">
        <x:f>G307*H307*(1-I307)</x:f>
        <x:v>480000</x:v>
      </x:c>
      <x:c r="N307" s="7" t="n">
        <x:f>G307*J307</x:f>
        <x:v>285000</x:v>
      </x:c>
      <x:c r="O307" s="7" t="n">
        <x:f>M307-N307</x:f>
        <x:v>195000</x:v>
      </x:c>
      <x:c r="P307" s="7" t="n">
        <x:f>M307*L307</x:f>
        <x:v>0</x:v>
      </x:c>
      <x:c r="Q307" s="7" t="n">
        <x:f>O307-K307-P307</x:f>
        <x:v>195000</x:v>
      </x:c>
      <x:c r="R307" s="8" t="n">
        <x:f>IF(M307=0,0,Q307/M307)</x:f>
        <x:v>0.40625</x:v>
      </x:c>
    </x:row>
    <x:row r="308">
      <x:c r="A308" s="1" t="str">
        <x:v>S0303</x:v>
      </x:c>
      <x:c r="B308" s="6" t="n">
        <x:v>45765</x:v>
      </x:c>
      <x:c r="C308" s="1" t="n">
        <x:v>4</x:v>
      </x:c>
      <x:c r="D308" s="1" t="str">
        <x:v>Kettle</x:v>
      </x:c>
      <x:c r="E308" s="1" t="str">
        <x:v>Arusha</x:v>
      </x:c>
      <x:c r="F308" s="1" t="str">
        <x:v>Marketplace</x:v>
      </x:c>
      <x:c r="G308" s="1" t="n">
        <x:v>4</x:v>
      </x:c>
      <x:c r="H308" s="7" t="n">
        <x:v>45000</x:v>
      </x:c>
      <x:c r="I308" s="8" t="n">
        <x:v>0.15</x:v>
      </x:c>
      <x:c r="J308" s="7" t="n">
        <x:v>27000</x:v>
      </x:c>
      <x:c r="K308" s="7" t="n">
        <x:v>6500</x:v>
      </x:c>
      <x:c r="L308" s="8" t="n">
        <x:v>0.08</x:v>
      </x:c>
      <x:c r="M308" s="7" t="n">
        <x:f>G308*H308*(1-I308)</x:f>
        <x:v>153000</x:v>
      </x:c>
      <x:c r="N308" s="7" t="n">
        <x:f>G308*J308</x:f>
        <x:v>108000</x:v>
      </x:c>
      <x:c r="O308" s="7" t="n">
        <x:f>M308-N308</x:f>
        <x:v>45000</x:v>
      </x:c>
      <x:c r="P308" s="7" t="n">
        <x:f>M308*L308</x:f>
        <x:v>12240</x:v>
      </x:c>
      <x:c r="Q308" s="7" t="n">
        <x:f>O308-K308-P308</x:f>
        <x:v>26260</x:v>
      </x:c>
      <x:c r="R308" s="8" t="n">
        <x:f>IF(M308=0,0,Q308/M308)</x:f>
        <x:v>0.17163398692810458</x:v>
      </x:c>
    </x:row>
    <x:row r="309">
      <x:c r="A309" s="1" t="str">
        <x:v>S0304</x:v>
      </x:c>
      <x:c r="B309" s="6" t="n">
        <x:v>45748</x:v>
      </x:c>
      <x:c r="C309" s="1" t="n">
        <x:v>4</x:v>
      </x:c>
      <x:c r="D309" s="1" t="str">
        <x:v>Blender</x:v>
      </x:c>
      <x:c r="E309" s="1" t="str">
        <x:v>Dar es Salaam</x:v>
      </x:c>
      <x:c r="F309" s="1" t="str">
        <x:v>Store</x:v>
      </x:c>
      <x:c r="G309" s="1" t="n">
        <x:v>4</x:v>
      </x:c>
      <x:c r="H309" s="7" t="n">
        <x:v>95000</x:v>
      </x:c>
      <x:c r="I309" s="8" t="n">
        <x:v>0</x:v>
      </x:c>
      <x:c r="J309" s="7" t="n">
        <x:v>65000</x:v>
      </x:c>
      <x:c r="K309" s="7" t="n">
        <x:v>0</x:v>
      </x:c>
      <x:c r="L309" s="8" t="n">
        <x:v>0</x:v>
      </x:c>
      <x:c r="M309" s="7" t="n">
        <x:f>G309*H309*(1-I309)</x:f>
        <x:v>380000</x:v>
      </x:c>
      <x:c r="N309" s="7" t="n">
        <x:f>G309*J309</x:f>
        <x:v>260000</x:v>
      </x:c>
      <x:c r="O309" s="7" t="n">
        <x:f>M309-N309</x:f>
        <x:v>120000</x:v>
      </x:c>
      <x:c r="P309" s="7" t="n">
        <x:f>M309*L309</x:f>
        <x:v>0</x:v>
      </x:c>
      <x:c r="Q309" s="7" t="n">
        <x:f>O309-K309-P309</x:f>
        <x:v>120000</x:v>
      </x:c>
      <x:c r="R309" s="8" t="n">
        <x:f>IF(M309=0,0,Q309/M309)</x:f>
        <x:v>0.3157894736842105</x:v>
      </x:c>
    </x:row>
    <x:row r="310">
      <x:c r="A310" s="1" t="str">
        <x:v>S0305</x:v>
      </x:c>
      <x:c r="B310" s="6" t="n">
        <x:v>45767</x:v>
      </x:c>
      <x:c r="C310" s="1" t="n">
        <x:v>4</x:v>
      </x:c>
      <x:c r="D310" s="1" t="str">
        <x:v>Thermos</x:v>
      </x:c>
      <x:c r="E310" s="1" t="str">
        <x:v>Mwanza</x:v>
      </x:c>
      <x:c r="F310" s="1" t="str">
        <x:v>Store</x:v>
      </x:c>
      <x:c r="G310" s="1" t="n">
        <x:v>1</x:v>
      </x:c>
      <x:c r="H310" s="7" t="n">
        <x:v>40000</x:v>
      </x:c>
      <x:c r="I310" s="8" t="n">
        <x:v>0</x:v>
      </x:c>
      <x:c r="J310" s="7" t="n">
        <x:v>23000</x:v>
      </x:c>
      <x:c r="K310" s="7" t="n">
        <x:v>0</x:v>
      </x:c>
      <x:c r="L310" s="8" t="n">
        <x:v>0</x:v>
      </x:c>
      <x:c r="M310" s="7" t="n">
        <x:f>G310*H310*(1-I310)</x:f>
        <x:v>40000</x:v>
      </x:c>
      <x:c r="N310" s="7" t="n">
        <x:f>G310*J310</x:f>
        <x:v>23000</x:v>
      </x:c>
      <x:c r="O310" s="7" t="n">
        <x:f>M310-N310</x:f>
        <x:v>17000</x:v>
      </x:c>
      <x:c r="P310" s="7" t="n">
        <x:f>M310*L310</x:f>
        <x:v>0</x:v>
      </x:c>
      <x:c r="Q310" s="7" t="n">
        <x:f>O310-K310-P310</x:f>
        <x:v>17000</x:v>
      </x:c>
      <x:c r="R310" s="8" t="n">
        <x:f>IF(M310=0,0,Q310/M310)</x:f>
        <x:v>0.425</x:v>
      </x:c>
    </x:row>
    <x:row r="311">
      <x:c r="A311" s="1" t="str">
        <x:v>S0306</x:v>
      </x:c>
      <x:c r="B311" s="6" t="n">
        <x:v>45775</x:v>
      </x:c>
      <x:c r="C311" s="1" t="n">
        <x:v>4</x:v>
      </x:c>
      <x:c r="D311" s="1" t="str">
        <x:v>Cookware set</x:v>
      </x:c>
      <x:c r="E311" s="1" t="str">
        <x:v>Dodoma</x:v>
      </x:c>
      <x:c r="F311" s="1" t="str">
        <x:v>Store</x:v>
      </x:c>
      <x:c r="G311" s="1" t="n">
        <x:v>4</x:v>
      </x:c>
      <x:c r="H311" s="7" t="n">
        <x:v>160000</x:v>
      </x:c>
      <x:c r="I311" s="8" t="n">
        <x:v>0</x:v>
      </x:c>
      <x:c r="J311" s="7" t="n">
        <x:v>95000</x:v>
      </x:c>
      <x:c r="K311" s="7" t="n">
        <x:v>0</x:v>
      </x:c>
      <x:c r="L311" s="8" t="n">
        <x:v>0</x:v>
      </x:c>
      <x:c r="M311" s="7" t="n">
        <x:f>G311*H311*(1-I311)</x:f>
        <x:v>640000</x:v>
      </x:c>
      <x:c r="N311" s="7" t="n">
        <x:f>G311*J311</x:f>
        <x:v>380000</x:v>
      </x:c>
      <x:c r="O311" s="7" t="n">
        <x:f>M311-N311</x:f>
        <x:v>260000</x:v>
      </x:c>
      <x:c r="P311" s="7" t="n">
        <x:f>M311*L311</x:f>
        <x:v>0</x:v>
      </x:c>
      <x:c r="Q311" s="7" t="n">
        <x:f>O311-K311-P311</x:f>
        <x:v>260000</x:v>
      </x:c>
      <x:c r="R311" s="8" t="n">
        <x:f>IF(M311=0,0,Q311/M311)</x:f>
        <x:v>0.40625</x:v>
      </x:c>
    </x:row>
    <x:row r="312">
      <x:c r="A312" s="1" t="str">
        <x:v>S0307</x:v>
      </x:c>
      <x:c r="B312" s="6" t="n">
        <x:v>45759</x:v>
      </x:c>
      <x:c r="C312" s="1" t="n">
        <x:v>4</x:v>
      </x:c>
      <x:c r="D312" s="1" t="str">
        <x:v>Cookware set</x:v>
      </x:c>
      <x:c r="E312" s="1" t="str">
        <x:v>Mwanza</x:v>
      </x:c>
      <x:c r="F312" s="1" t="str">
        <x:v>WhatsApp</x:v>
      </x:c>
      <x:c r="G312" s="1" t="n">
        <x:v>1</x:v>
      </x:c>
      <x:c r="H312" s="7" t="n">
        <x:v>160000</x:v>
      </x:c>
      <x:c r="I312" s="8" t="n">
        <x:v>0</x:v>
      </x:c>
      <x:c r="J312" s="7" t="n">
        <x:v>95000</x:v>
      </x:c>
      <x:c r="K312" s="7" t="n">
        <x:v>6500</x:v>
      </x:c>
      <x:c r="L312" s="8" t="n">
        <x:v>0</x:v>
      </x:c>
      <x:c r="M312" s="7" t="n">
        <x:f>G312*H312*(1-I312)</x:f>
        <x:v>160000</x:v>
      </x:c>
      <x:c r="N312" s="7" t="n">
        <x:f>G312*J312</x:f>
        <x:v>95000</x:v>
      </x:c>
      <x:c r="O312" s="7" t="n">
        <x:f>M312-N312</x:f>
        <x:v>65000</x:v>
      </x:c>
      <x:c r="P312" s="7" t="n">
        <x:f>M312*L312</x:f>
        <x:v>0</x:v>
      </x:c>
      <x:c r="Q312" s="7" t="n">
        <x:f>O312-K312-P312</x:f>
        <x:v>58500</x:v>
      </x:c>
      <x:c r="R312" s="8" t="n">
        <x:f>IF(M312=0,0,Q312/M312)</x:f>
        <x:v>0.365625</x:v>
      </x:c>
    </x:row>
    <x:row r="313">
      <x:c r="A313" s="1" t="str">
        <x:v>S0308</x:v>
      </x:c>
      <x:c r="B313" s="6" t="n">
        <x:v>45750</x:v>
      </x:c>
      <x:c r="C313" s="1" t="n">
        <x:v>4</x:v>
      </x:c>
      <x:c r="D313" s="1" t="str">
        <x:v>Thermos</x:v>
      </x:c>
      <x:c r="E313" s="1" t="str">
        <x:v>Mwanza</x:v>
      </x:c>
      <x:c r="F313" s="1" t="str">
        <x:v>Marketplace</x:v>
      </x:c>
      <x:c r="G313" s="1" t="n">
        <x:v>1</x:v>
      </x:c>
      <x:c r="H313" s="7" t="n">
        <x:v>40000</x:v>
      </x:c>
      <x:c r="I313" s="8" t="n">
        <x:v>0.15</x:v>
      </x:c>
      <x:c r="J313" s="7" t="n">
        <x:v>23000</x:v>
      </x:c>
      <x:c r="K313" s="7" t="n">
        <x:v>6500</x:v>
      </x:c>
      <x:c r="L313" s="8" t="n">
        <x:v>0.08</x:v>
      </x:c>
      <x:c r="M313" s="7" t="n">
        <x:f>G313*H313*(1-I313)</x:f>
        <x:v>34000</x:v>
      </x:c>
      <x:c r="N313" s="7" t="n">
        <x:f>G313*J313</x:f>
        <x:v>23000</x:v>
      </x:c>
      <x:c r="O313" s="7" t="n">
        <x:f>M313-N313</x:f>
        <x:v>11000</x:v>
      </x:c>
      <x:c r="P313" s="7" t="n">
        <x:f>M313*L313</x:f>
        <x:v>2720</x:v>
      </x:c>
      <x:c r="Q313" s="7" t="n">
        <x:f>O313-K313-P313</x:f>
        <x:v>1780</x:v>
      </x:c>
      <x:c r="R313" s="8" t="n">
        <x:f>IF(M313=0,0,Q313/M313)</x:f>
        <x:v>0.05235294117647059</x:v>
      </x:c>
    </x:row>
    <x:row r="314">
      <x:c r="A314" s="1" t="str">
        <x:v>S0309</x:v>
      </x:c>
      <x:c r="B314" s="6" t="n">
        <x:v>45762</x:v>
      </x:c>
      <x:c r="C314" s="1" t="n">
        <x:v>4</x:v>
      </x:c>
      <x:c r="D314" s="1" t="str">
        <x:v>Rice cooker</x:v>
      </x:c>
      <x:c r="E314" s="1" t="str">
        <x:v>Dar es Salaam</x:v>
      </x:c>
      <x:c r="F314" s="1" t="str">
        <x:v>WhatsApp</x:v>
      </x:c>
      <x:c r="G314" s="1" t="n">
        <x:v>1</x:v>
      </x:c>
      <x:c r="H314" s="7" t="n">
        <x:v>120000</x:v>
      </x:c>
      <x:c r="I314" s="8" t="n">
        <x:v>0</x:v>
      </x:c>
      <x:c r="J314" s="7" t="n">
        <x:v>85000</x:v>
      </x:c>
      <x:c r="K314" s="7" t="n">
        <x:v>3500</x:v>
      </x:c>
      <x:c r="L314" s="8" t="n">
        <x:v>0</x:v>
      </x:c>
      <x:c r="M314" s="7" t="n">
        <x:f>G314*H314*(1-I314)</x:f>
        <x:v>120000</x:v>
      </x:c>
      <x:c r="N314" s="7" t="n">
        <x:f>G314*J314</x:f>
        <x:v>85000</x:v>
      </x:c>
      <x:c r="O314" s="7" t="n">
        <x:f>M314-N314</x:f>
        <x:v>35000</x:v>
      </x:c>
      <x:c r="P314" s="7" t="n">
        <x:f>M314*L314</x:f>
        <x:v>0</x:v>
      </x:c>
      <x:c r="Q314" s="7" t="n">
        <x:f>O314-K314-P314</x:f>
        <x:v>31500</x:v>
      </x:c>
      <x:c r="R314" s="8" t="n">
        <x:f>IF(M314=0,0,Q314/M314)</x:f>
        <x:v>0.2625</x:v>
      </x:c>
    </x:row>
    <x:row r="315">
      <x:c r="A315" s="1" t="str">
        <x:v>S0310</x:v>
      </x:c>
      <x:c r="B315" s="6" t="n">
        <x:v>45771</x:v>
      </x:c>
      <x:c r="C315" s="1" t="n">
        <x:v>4</x:v>
      </x:c>
      <x:c r="D315" s="1" t="str">
        <x:v>Rice cooker</x:v>
      </x:c>
      <x:c r="E315" s="1" t="str">
        <x:v>Arusha</x:v>
      </x:c>
      <x:c r="F315" s="1" t="str">
        <x:v>Marketplace</x:v>
      </x:c>
      <x:c r="G315" s="1" t="n">
        <x:v>1</x:v>
      </x:c>
      <x:c r="H315" s="7" t="n">
        <x:v>120000</x:v>
      </x:c>
      <x:c r="I315" s="8" t="n">
        <x:v>0.15</x:v>
      </x:c>
      <x:c r="J315" s="7" t="n">
        <x:v>85000</x:v>
      </x:c>
      <x:c r="K315" s="7" t="n">
        <x:v>6500</x:v>
      </x:c>
      <x:c r="L315" s="8" t="n">
        <x:v>0.08</x:v>
      </x:c>
      <x:c r="M315" s="7" t="n">
        <x:f>G315*H315*(1-I315)</x:f>
        <x:v>102000</x:v>
      </x:c>
      <x:c r="N315" s="7" t="n">
        <x:f>G315*J315</x:f>
        <x:v>85000</x:v>
      </x:c>
      <x:c r="O315" s="7" t="n">
        <x:f>M315-N315</x:f>
        <x:v>17000</x:v>
      </x:c>
      <x:c r="P315" s="7" t="n">
        <x:f>M315*L315</x:f>
        <x:v>8160</x:v>
      </x:c>
      <x:c r="Q315" s="7" t="n">
        <x:f>O315-K315-P315</x:f>
        <x:v>2340</x:v>
      </x:c>
      <x:c r="R315" s="8" t="n">
        <x:f>IF(M315=0,0,Q315/M315)</x:f>
        <x:v>0.022941176470588236</x:v>
      </x:c>
    </x:row>
    <x:row r="316">
      <x:c r="A316" s="1" t="str">
        <x:v>S0311</x:v>
      </x:c>
      <x:c r="B316" s="6" t="n">
        <x:v>45765</x:v>
      </x:c>
      <x:c r="C316" s="1" t="n">
        <x:v>4</x:v>
      </x:c>
      <x:c r="D316" s="1" t="str">
        <x:v>Storage set</x:v>
      </x:c>
      <x:c r="E316" s="1" t="str">
        <x:v>Dodoma</x:v>
      </x:c>
      <x:c r="F316" s="1" t="str">
        <x:v>WhatsApp</x:v>
      </x:c>
      <x:c r="G316" s="1" t="n">
        <x:v>1</x:v>
      </x:c>
      <x:c r="H316" s="7" t="n">
        <x:v>35000</x:v>
      </x:c>
      <x:c r="I316" s="8" t="n">
        <x:v>0</x:v>
      </x:c>
      <x:c r="J316" s="7" t="n">
        <x:v>18000</x:v>
      </x:c>
      <x:c r="K316" s="7" t="n">
        <x:v>6500</x:v>
      </x:c>
      <x:c r="L316" s="8" t="n">
        <x:v>0</x:v>
      </x:c>
      <x:c r="M316" s="7" t="n">
        <x:f>G316*H316*(1-I316)</x:f>
        <x:v>35000</x:v>
      </x:c>
      <x:c r="N316" s="7" t="n">
        <x:f>G316*J316</x:f>
        <x:v>18000</x:v>
      </x:c>
      <x:c r="O316" s="7" t="n">
        <x:f>M316-N316</x:f>
        <x:v>17000</x:v>
      </x:c>
      <x:c r="P316" s="7" t="n">
        <x:f>M316*L316</x:f>
        <x:v>0</x:v>
      </x:c>
      <x:c r="Q316" s="7" t="n">
        <x:f>O316-K316-P316</x:f>
        <x:v>10500</x:v>
      </x:c>
      <x:c r="R316" s="8" t="n">
        <x:f>IF(M316=0,0,Q316/M316)</x:f>
        <x:v>0.3</x:v>
      </x:c>
    </x:row>
    <x:row r="317">
      <x:c r="A317" s="1" t="str">
        <x:v>S0312</x:v>
      </x:c>
      <x:c r="B317" s="6" t="n">
        <x:v>45772</x:v>
      </x:c>
      <x:c r="C317" s="1" t="n">
        <x:v>4</x:v>
      </x:c>
      <x:c r="D317" s="1" t="str">
        <x:v>Storage set</x:v>
      </x:c>
      <x:c r="E317" s="1" t="str">
        <x:v>Arusha</x:v>
      </x:c>
      <x:c r="F317" s="1" t="str">
        <x:v>Store</x:v>
      </x:c>
      <x:c r="G317" s="1" t="n">
        <x:v>2</x:v>
      </x:c>
      <x:c r="H317" s="7" t="n">
        <x:v>35000</x:v>
      </x:c>
      <x:c r="I317" s="8" t="n">
        <x:v>0</x:v>
      </x:c>
      <x:c r="J317" s="7" t="n">
        <x:v>18000</x:v>
      </x:c>
      <x:c r="K317" s="7" t="n">
        <x:v>0</x:v>
      </x:c>
      <x:c r="L317" s="8" t="n">
        <x:v>0</x:v>
      </x:c>
      <x:c r="M317" s="7" t="n">
        <x:f>G317*H317*(1-I317)</x:f>
        <x:v>70000</x:v>
      </x:c>
      <x:c r="N317" s="7" t="n">
        <x:f>G317*J317</x:f>
        <x:v>36000</x:v>
      </x:c>
      <x:c r="O317" s="7" t="n">
        <x:f>M317-N317</x:f>
        <x:v>34000</x:v>
      </x:c>
      <x:c r="P317" s="7" t="n">
        <x:f>M317*L317</x:f>
        <x:v>0</x:v>
      </x:c>
      <x:c r="Q317" s="7" t="n">
        <x:f>O317-K317-P317</x:f>
        <x:v>34000</x:v>
      </x:c>
      <x:c r="R317" s="8" t="n">
        <x:f>IF(M317=0,0,Q317/M317)</x:f>
        <x:v>0.4857142857142857</x:v>
      </x:c>
    </x:row>
    <x:row r="318">
      <x:c r="A318" s="1" t="str">
        <x:v>S0313</x:v>
      </x:c>
      <x:c r="B318" s="6" t="n">
        <x:v>45753</x:v>
      </x:c>
      <x:c r="C318" s="1" t="n">
        <x:v>4</x:v>
      </x:c>
      <x:c r="D318" s="1" t="str">
        <x:v>Cookware set</x:v>
      </x:c>
      <x:c r="E318" s="1" t="str">
        <x:v>Arusha</x:v>
      </x:c>
      <x:c r="F318" s="1" t="str">
        <x:v>Store</x:v>
      </x:c>
      <x:c r="G318" s="1" t="n">
        <x:v>4</x:v>
      </x:c>
      <x:c r="H318" s="7" t="n">
        <x:v>160000</x:v>
      </x:c>
      <x:c r="I318" s="8" t="n">
        <x:v>0</x:v>
      </x:c>
      <x:c r="J318" s="7" t="n">
        <x:v>95000</x:v>
      </x:c>
      <x:c r="K318" s="7" t="n">
        <x:v>0</x:v>
      </x:c>
      <x:c r="L318" s="8" t="n">
        <x:v>0</x:v>
      </x:c>
      <x:c r="M318" s="7" t="n">
        <x:f>G318*H318*(1-I318)</x:f>
        <x:v>640000</x:v>
      </x:c>
      <x:c r="N318" s="7" t="n">
        <x:f>G318*J318</x:f>
        <x:v>380000</x:v>
      </x:c>
      <x:c r="O318" s="7" t="n">
        <x:f>M318-N318</x:f>
        <x:v>260000</x:v>
      </x:c>
      <x:c r="P318" s="7" t="n">
        <x:f>M318*L318</x:f>
        <x:v>0</x:v>
      </x:c>
      <x:c r="Q318" s="7" t="n">
        <x:f>O318-K318-P318</x:f>
        <x:v>260000</x:v>
      </x:c>
      <x:c r="R318" s="8" t="n">
        <x:f>IF(M318=0,0,Q318/M318)</x:f>
        <x:v>0.40625</x:v>
      </x:c>
    </x:row>
    <x:row r="319">
      <x:c r="A319" s="1" t="str">
        <x:v>S0314</x:v>
      </x:c>
      <x:c r="B319" s="6" t="n">
        <x:v>45772</x:v>
      </x:c>
      <x:c r="C319" s="1" t="n">
        <x:v>4</x:v>
      </x:c>
      <x:c r="D319" s="1" t="str">
        <x:v>Cookware set</x:v>
      </x:c>
      <x:c r="E319" s="1" t="str">
        <x:v>Arusha</x:v>
      </x:c>
      <x:c r="F319" s="1" t="str">
        <x:v>Store</x:v>
      </x:c>
      <x:c r="G319" s="1" t="n">
        <x:v>3</x:v>
      </x:c>
      <x:c r="H319" s="7" t="n">
        <x:v>160000</x:v>
      </x:c>
      <x:c r="I319" s="8" t="n">
        <x:v>0.05</x:v>
      </x:c>
      <x:c r="J319" s="7" t="n">
        <x:v>95000</x:v>
      </x:c>
      <x:c r="K319" s="7" t="n">
        <x:v>0</x:v>
      </x:c>
      <x:c r="L319" s="8" t="n">
        <x:v>0</x:v>
      </x:c>
      <x:c r="M319" s="7" t="n">
        <x:f>G319*H319*(1-I319)</x:f>
        <x:v>456000</x:v>
      </x:c>
      <x:c r="N319" s="7" t="n">
        <x:f>G319*J319</x:f>
        <x:v>285000</x:v>
      </x:c>
      <x:c r="O319" s="7" t="n">
        <x:f>M319-N319</x:f>
        <x:v>171000</x:v>
      </x:c>
      <x:c r="P319" s="7" t="n">
        <x:f>M319*L319</x:f>
        <x:v>0</x:v>
      </x:c>
      <x:c r="Q319" s="7" t="n">
        <x:f>O319-K319-P319</x:f>
        <x:v>171000</x:v>
      </x:c>
      <x:c r="R319" s="8" t="n">
        <x:f>IF(M319=0,0,Q319/M319)</x:f>
        <x:v>0.375</x:v>
      </x:c>
    </x:row>
    <x:row r="320">
      <x:c r="A320" s="1" t="str">
        <x:v>S0315</x:v>
      </x:c>
      <x:c r="B320" s="6" t="n">
        <x:v>45770</x:v>
      </x:c>
      <x:c r="C320" s="1" t="n">
        <x:v>4</x:v>
      </x:c>
      <x:c r="D320" s="1" t="str">
        <x:v>Blender</x:v>
      </x:c>
      <x:c r="E320" s="1" t="str">
        <x:v>Arusha</x:v>
      </x:c>
      <x:c r="F320" s="1" t="str">
        <x:v>Store</x:v>
      </x:c>
      <x:c r="G320" s="1" t="n">
        <x:v>4</x:v>
      </x:c>
      <x:c r="H320" s="7" t="n">
        <x:v>95000</x:v>
      </x:c>
      <x:c r="I320" s="8" t="n">
        <x:v>0</x:v>
      </x:c>
      <x:c r="J320" s="7" t="n">
        <x:v>65000</x:v>
      </x:c>
      <x:c r="K320" s="7" t="n">
        <x:v>0</x:v>
      </x:c>
      <x:c r="L320" s="8" t="n">
        <x:v>0</x:v>
      </x:c>
      <x:c r="M320" s="7" t="n">
        <x:f>G320*H320*(1-I320)</x:f>
        <x:v>380000</x:v>
      </x:c>
      <x:c r="N320" s="7" t="n">
        <x:f>G320*J320</x:f>
        <x:v>260000</x:v>
      </x:c>
      <x:c r="O320" s="7" t="n">
        <x:f>M320-N320</x:f>
        <x:v>120000</x:v>
      </x:c>
      <x:c r="P320" s="7" t="n">
        <x:f>M320*L320</x:f>
        <x:v>0</x:v>
      </x:c>
      <x:c r="Q320" s="7" t="n">
        <x:f>O320-K320-P320</x:f>
        <x:v>120000</x:v>
      </x:c>
      <x:c r="R320" s="8" t="n">
        <x:f>IF(M320=0,0,Q320/M320)</x:f>
        <x:v>0.3157894736842105</x:v>
      </x:c>
    </x:row>
    <x:row r="321">
      <x:c r="A321" s="1" t="str">
        <x:v>S0316</x:v>
      </x:c>
      <x:c r="B321" s="6" t="n">
        <x:v>45772</x:v>
      </x:c>
      <x:c r="C321" s="1" t="n">
        <x:v>4</x:v>
      </x:c>
      <x:c r="D321" s="1" t="str">
        <x:v>Thermos</x:v>
      </x:c>
      <x:c r="E321" s="1" t="str">
        <x:v>Mwanza</x:v>
      </x:c>
      <x:c r="F321" s="1" t="str">
        <x:v>Marketplace</x:v>
      </x:c>
      <x:c r="G321" s="1" t="n">
        <x:v>3</x:v>
      </x:c>
      <x:c r="H321" s="7" t="n">
        <x:v>40000</x:v>
      </x:c>
      <x:c r="I321" s="8" t="n">
        <x:v>0.15</x:v>
      </x:c>
      <x:c r="J321" s="7" t="n">
        <x:v>23000</x:v>
      </x:c>
      <x:c r="K321" s="7" t="n">
        <x:v>6500</x:v>
      </x:c>
      <x:c r="L321" s="8" t="n">
        <x:v>0.08</x:v>
      </x:c>
      <x:c r="M321" s="7" t="n">
        <x:f>G321*H321*(1-I321)</x:f>
        <x:v>102000</x:v>
      </x:c>
      <x:c r="N321" s="7" t="n">
        <x:f>G321*J321</x:f>
        <x:v>69000</x:v>
      </x:c>
      <x:c r="O321" s="7" t="n">
        <x:f>M321-N321</x:f>
        <x:v>33000</x:v>
      </x:c>
      <x:c r="P321" s="7" t="n">
        <x:f>M321*L321</x:f>
        <x:v>8160</x:v>
      </x:c>
      <x:c r="Q321" s="7" t="n">
        <x:f>O321-K321-P321</x:f>
        <x:v>18340</x:v>
      </x:c>
      <x:c r="R321" s="8" t="n">
        <x:f>IF(M321=0,0,Q321/M321)</x:f>
        <x:v>0.17980392156862746</x:v>
      </x:c>
    </x:row>
    <x:row r="322">
      <x:c r="A322" s="1" t="str">
        <x:v>S0317</x:v>
      </x:c>
      <x:c r="B322" s="6" t="n">
        <x:v>45774</x:v>
      </x:c>
      <x:c r="C322" s="1" t="n">
        <x:v>4</x:v>
      </x:c>
      <x:c r="D322" s="1" t="str">
        <x:v>Cookware set</x:v>
      </x:c>
      <x:c r="E322" s="1" t="str">
        <x:v>Dar es Salaam</x:v>
      </x:c>
      <x:c r="F322" s="1" t="str">
        <x:v>Store</x:v>
      </x:c>
      <x:c r="G322" s="1" t="n">
        <x:v>2</x:v>
      </x:c>
      <x:c r="H322" s="7" t="n">
        <x:v>160000</x:v>
      </x:c>
      <x:c r="I322" s="8" t="n">
        <x:v>0</x:v>
      </x:c>
      <x:c r="J322" s="7" t="n">
        <x:v>95000</x:v>
      </x:c>
      <x:c r="K322" s="7" t="n">
        <x:v>0</x:v>
      </x:c>
      <x:c r="L322" s="8" t="n">
        <x:v>0</x:v>
      </x:c>
      <x:c r="M322" s="7" t="n">
        <x:f>G322*H322*(1-I322)</x:f>
        <x:v>320000</x:v>
      </x:c>
      <x:c r="N322" s="7" t="n">
        <x:f>G322*J322</x:f>
        <x:v>190000</x:v>
      </x:c>
      <x:c r="O322" s="7" t="n">
        <x:f>M322-N322</x:f>
        <x:v>130000</x:v>
      </x:c>
      <x:c r="P322" s="7" t="n">
        <x:f>M322*L322</x:f>
        <x:v>0</x:v>
      </x:c>
      <x:c r="Q322" s="7" t="n">
        <x:f>O322-K322-P322</x:f>
        <x:v>130000</x:v>
      </x:c>
      <x:c r="R322" s="8" t="n">
        <x:f>IF(M322=0,0,Q322/M322)</x:f>
        <x:v>0.40625</x:v>
      </x:c>
    </x:row>
    <x:row r="323">
      <x:c r="A323" s="1" t="str">
        <x:v>S0318</x:v>
      </x:c>
      <x:c r="B323" s="6" t="n">
        <x:v>45773</x:v>
      </x:c>
      <x:c r="C323" s="1" t="n">
        <x:v>4</x:v>
      </x:c>
      <x:c r="D323" s="1" t="str">
        <x:v>Cookware set</x:v>
      </x:c>
      <x:c r="E323" s="1" t="str">
        <x:v>Arusha</x:v>
      </x:c>
      <x:c r="F323" s="1" t="str">
        <x:v>Store</x:v>
      </x:c>
      <x:c r="G323" s="1" t="n">
        <x:v>2</x:v>
      </x:c>
      <x:c r="H323" s="7" t="n">
        <x:v>160000</x:v>
      </x:c>
      <x:c r="I323" s="8" t="n">
        <x:v>0</x:v>
      </x:c>
      <x:c r="J323" s="7" t="n">
        <x:v>95000</x:v>
      </x:c>
      <x:c r="K323" s="7" t="n">
        <x:v>0</x:v>
      </x:c>
      <x:c r="L323" s="8" t="n">
        <x:v>0</x:v>
      </x:c>
      <x:c r="M323" s="7" t="n">
        <x:f>G323*H323*(1-I323)</x:f>
        <x:v>320000</x:v>
      </x:c>
      <x:c r="N323" s="7" t="n">
        <x:f>G323*J323</x:f>
        <x:v>190000</x:v>
      </x:c>
      <x:c r="O323" s="7" t="n">
        <x:f>M323-N323</x:f>
        <x:v>130000</x:v>
      </x:c>
      <x:c r="P323" s="7" t="n">
        <x:f>M323*L323</x:f>
        <x:v>0</x:v>
      </x:c>
      <x:c r="Q323" s="7" t="n">
        <x:f>O323-K323-P323</x:f>
        <x:v>130000</x:v>
      </x:c>
      <x:c r="R323" s="8" t="n">
        <x:f>IF(M323=0,0,Q323/M323)</x:f>
        <x:v>0.40625</x:v>
      </x:c>
    </x:row>
    <x:row r="324">
      <x:c r="A324" s="1" t="str">
        <x:v>S0319</x:v>
      </x:c>
      <x:c r="B324" s="6" t="n">
        <x:v>45760</x:v>
      </x:c>
      <x:c r="C324" s="1" t="n">
        <x:v>4</x:v>
      </x:c>
      <x:c r="D324" s="1" t="str">
        <x:v>Blender</x:v>
      </x:c>
      <x:c r="E324" s="1" t="str">
        <x:v>Mwanza</x:v>
      </x:c>
      <x:c r="F324" s="1" t="str">
        <x:v>WhatsApp</x:v>
      </x:c>
      <x:c r="G324" s="1" t="n">
        <x:v>4</x:v>
      </x:c>
      <x:c r="H324" s="7" t="n">
        <x:v>95000</x:v>
      </x:c>
      <x:c r="I324" s="8" t="n">
        <x:v>0</x:v>
      </x:c>
      <x:c r="J324" s="7" t="n">
        <x:v>65000</x:v>
      </x:c>
      <x:c r="K324" s="7" t="n">
        <x:v>6500</x:v>
      </x:c>
      <x:c r="L324" s="8" t="n">
        <x:v>0</x:v>
      </x:c>
      <x:c r="M324" s="7" t="n">
        <x:f>G324*H324*(1-I324)</x:f>
        <x:v>380000</x:v>
      </x:c>
      <x:c r="N324" s="7" t="n">
        <x:f>G324*J324</x:f>
        <x:v>260000</x:v>
      </x:c>
      <x:c r="O324" s="7" t="n">
        <x:f>M324-N324</x:f>
        <x:v>120000</x:v>
      </x:c>
      <x:c r="P324" s="7" t="n">
        <x:f>M324*L324</x:f>
        <x:v>0</x:v>
      </x:c>
      <x:c r="Q324" s="7" t="n">
        <x:f>O324-K324-P324</x:f>
        <x:v>113500</x:v>
      </x:c>
      <x:c r="R324" s="8" t="n">
        <x:f>IF(M324=0,0,Q324/M324)</x:f>
        <x:v>0.2986842105263158</x:v>
      </x:c>
    </x:row>
    <x:row r="325">
      <x:c r="A325" s="1" t="str">
        <x:v>S0320</x:v>
      </x:c>
      <x:c r="B325" s="6" t="n">
        <x:v>45756</x:v>
      </x:c>
      <x:c r="C325" s="1" t="n">
        <x:v>4</x:v>
      </x:c>
      <x:c r="D325" s="1" t="str">
        <x:v>Thermos</x:v>
      </x:c>
      <x:c r="E325" s="1" t="str">
        <x:v>Mwanza</x:v>
      </x:c>
      <x:c r="F325" s="1" t="str">
        <x:v>WhatsApp</x:v>
      </x:c>
      <x:c r="G325" s="1" t="n">
        <x:v>2</x:v>
      </x:c>
      <x:c r="H325" s="7" t="n">
        <x:v>40000</x:v>
      </x:c>
      <x:c r="I325" s="8" t="n">
        <x:v>0</x:v>
      </x:c>
      <x:c r="J325" s="7" t="n">
        <x:v>23000</x:v>
      </x:c>
      <x:c r="K325" s="7" t="n">
        <x:v>6500</x:v>
      </x:c>
      <x:c r="L325" s="8" t="n">
        <x:v>0</x:v>
      </x:c>
      <x:c r="M325" s="7" t="n">
        <x:f>G325*H325*(1-I325)</x:f>
        <x:v>80000</x:v>
      </x:c>
      <x:c r="N325" s="7" t="n">
        <x:f>G325*J325</x:f>
        <x:v>46000</x:v>
      </x:c>
      <x:c r="O325" s="7" t="n">
        <x:f>M325-N325</x:f>
        <x:v>34000</x:v>
      </x:c>
      <x:c r="P325" s="7" t="n">
        <x:f>M325*L325</x:f>
        <x:v>0</x:v>
      </x:c>
      <x:c r="Q325" s="7" t="n">
        <x:f>O325-K325-P325</x:f>
        <x:v>27500</x:v>
      </x:c>
      <x:c r="R325" s="8" t="n">
        <x:f>IF(M325=0,0,Q325/M325)</x:f>
        <x:v>0.34375</x:v>
      </x:c>
    </x:row>
    <x:row r="326">
      <x:c r="A326" s="1" t="str">
        <x:v>S0321</x:v>
      </x:c>
      <x:c r="B326" s="6" t="n">
        <x:v>45758</x:v>
      </x:c>
      <x:c r="C326" s="1" t="n">
        <x:v>4</x:v>
      </x:c>
      <x:c r="D326" s="1" t="str">
        <x:v>Thermos</x:v>
      </x:c>
      <x:c r="E326" s="1" t="str">
        <x:v>Arusha</x:v>
      </x:c>
      <x:c r="F326" s="1" t="str">
        <x:v>Store</x:v>
      </x:c>
      <x:c r="G326" s="1" t="n">
        <x:v>2</x:v>
      </x:c>
      <x:c r="H326" s="7" t="n">
        <x:v>40000</x:v>
      </x:c>
      <x:c r="I326" s="8" t="n">
        <x:v>0</x:v>
      </x:c>
      <x:c r="J326" s="7" t="n">
        <x:v>23000</x:v>
      </x:c>
      <x:c r="K326" s="7" t="n">
        <x:v>0</x:v>
      </x:c>
      <x:c r="L326" s="8" t="n">
        <x:v>0</x:v>
      </x:c>
      <x:c r="M326" s="7" t="n">
        <x:f>G326*H326*(1-I326)</x:f>
        <x:v>80000</x:v>
      </x:c>
      <x:c r="N326" s="7" t="n">
        <x:f>G326*J326</x:f>
        <x:v>46000</x:v>
      </x:c>
      <x:c r="O326" s="7" t="n">
        <x:f>M326-N326</x:f>
        <x:v>34000</x:v>
      </x:c>
      <x:c r="P326" s="7" t="n">
        <x:f>M326*L326</x:f>
        <x:v>0</x:v>
      </x:c>
      <x:c r="Q326" s="7" t="n">
        <x:f>O326-K326-P326</x:f>
        <x:v>34000</x:v>
      </x:c>
      <x:c r="R326" s="8" t="n">
        <x:f>IF(M326=0,0,Q326/M326)</x:f>
        <x:v>0.425</x:v>
      </x:c>
    </x:row>
    <x:row r="327">
      <x:c r="A327" s="1" t="str">
        <x:v>S0322</x:v>
      </x:c>
      <x:c r="B327" s="6" t="n">
        <x:v>45755</x:v>
      </x:c>
      <x:c r="C327" s="1" t="n">
        <x:v>4</x:v>
      </x:c>
      <x:c r="D327" s="1" t="str">
        <x:v>Cookware set</x:v>
      </x:c>
      <x:c r="E327" s="1" t="str">
        <x:v>Arusha</x:v>
      </x:c>
      <x:c r="F327" s="1" t="str">
        <x:v>Store</x:v>
      </x:c>
      <x:c r="G327" s="1" t="n">
        <x:v>3</x:v>
      </x:c>
      <x:c r="H327" s="7" t="n">
        <x:v>160000</x:v>
      </x:c>
      <x:c r="I327" s="8" t="n">
        <x:v>0</x:v>
      </x:c>
      <x:c r="J327" s="7" t="n">
        <x:v>95000</x:v>
      </x:c>
      <x:c r="K327" s="7" t="n">
        <x:v>0</x:v>
      </x:c>
      <x:c r="L327" s="8" t="n">
        <x:v>0</x:v>
      </x:c>
      <x:c r="M327" s="7" t="n">
        <x:f>G327*H327*(1-I327)</x:f>
        <x:v>480000</x:v>
      </x:c>
      <x:c r="N327" s="7" t="n">
        <x:f>G327*J327</x:f>
        <x:v>285000</x:v>
      </x:c>
      <x:c r="O327" s="7" t="n">
        <x:f>M327-N327</x:f>
        <x:v>195000</x:v>
      </x:c>
      <x:c r="P327" s="7" t="n">
        <x:f>M327*L327</x:f>
        <x:v>0</x:v>
      </x:c>
      <x:c r="Q327" s="7" t="n">
        <x:f>O327-K327-P327</x:f>
        <x:v>195000</x:v>
      </x:c>
      <x:c r="R327" s="8" t="n">
        <x:f>IF(M327=0,0,Q327/M327)</x:f>
        <x:v>0.40625</x:v>
      </x:c>
    </x:row>
    <x:row r="328">
      <x:c r="A328" s="1" t="str">
        <x:v>S0323</x:v>
      </x:c>
      <x:c r="B328" s="6" t="n">
        <x:v>45753</x:v>
      </x:c>
      <x:c r="C328" s="1" t="n">
        <x:v>4</x:v>
      </x:c>
      <x:c r="D328" s="1" t="str">
        <x:v>Kettle</x:v>
      </x:c>
      <x:c r="E328" s="1" t="str">
        <x:v>Dodoma</x:v>
      </x:c>
      <x:c r="F328" s="1" t="str">
        <x:v>Store</x:v>
      </x:c>
      <x:c r="G328" s="1" t="n">
        <x:v>1</x:v>
      </x:c>
      <x:c r="H328" s="7" t="n">
        <x:v>45000</x:v>
      </x:c>
      <x:c r="I328" s="8" t="n">
        <x:v>0</x:v>
      </x:c>
      <x:c r="J328" s="7" t="n">
        <x:v>27000</x:v>
      </x:c>
      <x:c r="K328" s="7" t="n">
        <x:v>0</x:v>
      </x:c>
      <x:c r="L328" s="8" t="n">
        <x:v>0</x:v>
      </x:c>
      <x:c r="M328" s="7" t="n">
        <x:f>G328*H328*(1-I328)</x:f>
        <x:v>45000</x:v>
      </x:c>
      <x:c r="N328" s="7" t="n">
        <x:f>G328*J328</x:f>
        <x:v>27000</x:v>
      </x:c>
      <x:c r="O328" s="7" t="n">
        <x:f>M328-N328</x:f>
        <x:v>18000</x:v>
      </x:c>
      <x:c r="P328" s="7" t="n">
        <x:f>M328*L328</x:f>
        <x:v>0</x:v>
      </x:c>
      <x:c r="Q328" s="7" t="n">
        <x:f>O328-K328-P328</x:f>
        <x:v>18000</x:v>
      </x:c>
      <x:c r="R328" s="8" t="n">
        <x:f>IF(M328=0,0,Q328/M328)</x:f>
        <x:v>0.4</x:v>
      </x:c>
    </x:row>
    <x:row r="329">
      <x:c r="A329" s="1" t="str">
        <x:v>S0324</x:v>
      </x:c>
      <x:c r="B329" s="6" t="n">
        <x:v>45748</x:v>
      </x:c>
      <x:c r="C329" s="1" t="n">
        <x:v>4</x:v>
      </x:c>
      <x:c r="D329" s="1" t="str">
        <x:v>Rice cooker</x:v>
      </x:c>
      <x:c r="E329" s="1" t="str">
        <x:v>Mwanza</x:v>
      </x:c>
      <x:c r="F329" s="1" t="str">
        <x:v>WhatsApp</x:v>
      </x:c>
      <x:c r="G329" s="1" t="n">
        <x:v>4</x:v>
      </x:c>
      <x:c r="H329" s="7" t="n">
        <x:v>120000</x:v>
      </x:c>
      <x:c r="I329" s="8" t="n">
        <x:v>0</x:v>
      </x:c>
      <x:c r="J329" s="7" t="n">
        <x:v>85000</x:v>
      </x:c>
      <x:c r="K329" s="7" t="n">
        <x:v>6500</x:v>
      </x:c>
      <x:c r="L329" s="8" t="n">
        <x:v>0</x:v>
      </x:c>
      <x:c r="M329" s="7" t="n">
        <x:f>G329*H329*(1-I329)</x:f>
        <x:v>480000</x:v>
      </x:c>
      <x:c r="N329" s="7" t="n">
        <x:f>G329*J329</x:f>
        <x:v>340000</x:v>
      </x:c>
      <x:c r="O329" s="7" t="n">
        <x:f>M329-N329</x:f>
        <x:v>140000</x:v>
      </x:c>
      <x:c r="P329" s="7" t="n">
        <x:f>M329*L329</x:f>
        <x:v>0</x:v>
      </x:c>
      <x:c r="Q329" s="7" t="n">
        <x:f>O329-K329-P329</x:f>
        <x:v>133500</x:v>
      </x:c>
      <x:c r="R329" s="8" t="n">
        <x:f>IF(M329=0,0,Q329/M329)</x:f>
        <x:v>0.278125</x:v>
      </x:c>
    </x:row>
    <x:row r="330">
      <x:c r="A330" s="1" t="str">
        <x:v>S0325</x:v>
      </x:c>
      <x:c r="B330" s="6" t="n">
        <x:v>45759</x:v>
      </x:c>
      <x:c r="C330" s="1" t="n">
        <x:v>4</x:v>
      </x:c>
      <x:c r="D330" s="1" t="str">
        <x:v>Storage set</x:v>
      </x:c>
      <x:c r="E330" s="1" t="str">
        <x:v>Dodoma</x:v>
      </x:c>
      <x:c r="F330" s="1" t="str">
        <x:v>Marketplace</x:v>
      </x:c>
      <x:c r="G330" s="1" t="n">
        <x:v>4</x:v>
      </x:c>
      <x:c r="H330" s="7" t="n">
        <x:v>35000</x:v>
      </x:c>
      <x:c r="I330" s="8" t="n">
        <x:v>0.15</x:v>
      </x:c>
      <x:c r="J330" s="7" t="n">
        <x:v>18000</x:v>
      </x:c>
      <x:c r="K330" s="7" t="n">
        <x:v>6500</x:v>
      </x:c>
      <x:c r="L330" s="8" t="n">
        <x:v>0.08</x:v>
      </x:c>
      <x:c r="M330" s="7" t="n">
        <x:f>G330*H330*(1-I330)</x:f>
        <x:v>119000</x:v>
      </x:c>
      <x:c r="N330" s="7" t="n">
        <x:f>G330*J330</x:f>
        <x:v>72000</x:v>
      </x:c>
      <x:c r="O330" s="7" t="n">
        <x:f>M330-N330</x:f>
        <x:v>47000</x:v>
      </x:c>
      <x:c r="P330" s="7" t="n">
        <x:f>M330*L330</x:f>
        <x:v>9520</x:v>
      </x:c>
      <x:c r="Q330" s="7" t="n">
        <x:f>O330-K330-P330</x:f>
        <x:v>30980</x:v>
      </x:c>
      <x:c r="R330" s="8" t="n">
        <x:f>IF(M330=0,0,Q330/M330)</x:f>
        <x:v>0.2603361344537815</x:v>
      </x:c>
    </x:row>
    <x:row r="331">
      <x:c r="A331" s="1" t="str">
        <x:v>S0326</x:v>
      </x:c>
      <x:c r="B331" s="6" t="n">
        <x:v>45750</x:v>
      </x:c>
      <x:c r="C331" s="1" t="n">
        <x:v>4</x:v>
      </x:c>
      <x:c r="D331" s="1" t="str">
        <x:v>Thermos</x:v>
      </x:c>
      <x:c r="E331" s="1" t="str">
        <x:v>Mwanza</x:v>
      </x:c>
      <x:c r="F331" s="1" t="str">
        <x:v>Marketplace</x:v>
      </x:c>
      <x:c r="G331" s="1" t="n">
        <x:v>4</x:v>
      </x:c>
      <x:c r="H331" s="7" t="n">
        <x:v>40000</x:v>
      </x:c>
      <x:c r="I331" s="8" t="n">
        <x:v>0.15</x:v>
      </x:c>
      <x:c r="J331" s="7" t="n">
        <x:v>23000</x:v>
      </x:c>
      <x:c r="K331" s="7" t="n">
        <x:v>6500</x:v>
      </x:c>
      <x:c r="L331" s="8" t="n">
        <x:v>0.08</x:v>
      </x:c>
      <x:c r="M331" s="7" t="n">
        <x:f>G331*H331*(1-I331)</x:f>
        <x:v>136000</x:v>
      </x:c>
      <x:c r="N331" s="7" t="n">
        <x:f>G331*J331</x:f>
        <x:v>92000</x:v>
      </x:c>
      <x:c r="O331" s="7" t="n">
        <x:f>M331-N331</x:f>
        <x:v>44000</x:v>
      </x:c>
      <x:c r="P331" s="7" t="n">
        <x:f>M331*L331</x:f>
        <x:v>10880</x:v>
      </x:c>
      <x:c r="Q331" s="7" t="n">
        <x:f>O331-K331-P331</x:f>
        <x:v>26620</x:v>
      </x:c>
      <x:c r="R331" s="8" t="n">
        <x:f>IF(M331=0,0,Q331/M331)</x:f>
        <x:v>0.19573529411764706</x:v>
      </x:c>
    </x:row>
    <x:row r="332">
      <x:c r="A332" s="1" t="str">
        <x:v>S0327</x:v>
      </x:c>
      <x:c r="B332" s="6" t="n">
        <x:v>45769</x:v>
      </x:c>
      <x:c r="C332" s="1" t="n">
        <x:v>4</x:v>
      </x:c>
      <x:c r="D332" s="1" t="str">
        <x:v>Kettle</x:v>
      </x:c>
      <x:c r="E332" s="1" t="str">
        <x:v>Dodoma</x:v>
      </x:c>
      <x:c r="F332" s="1" t="str">
        <x:v>Marketplace</x:v>
      </x:c>
      <x:c r="G332" s="1" t="n">
        <x:v>3</x:v>
      </x:c>
      <x:c r="H332" s="7" t="n">
        <x:v>45000</x:v>
      </x:c>
      <x:c r="I332" s="8" t="n">
        <x:v>0.15</x:v>
      </x:c>
      <x:c r="J332" s="7" t="n">
        <x:v>27000</x:v>
      </x:c>
      <x:c r="K332" s="7" t="n">
        <x:v>6500</x:v>
      </x:c>
      <x:c r="L332" s="8" t="n">
        <x:v>0.08</x:v>
      </x:c>
      <x:c r="M332" s="7" t="n">
        <x:f>G332*H332*(1-I332)</x:f>
        <x:v>114750</x:v>
      </x:c>
      <x:c r="N332" s="7" t="n">
        <x:f>G332*J332</x:f>
        <x:v>81000</x:v>
      </x:c>
      <x:c r="O332" s="7" t="n">
        <x:f>M332-N332</x:f>
        <x:v>33750</x:v>
      </x:c>
      <x:c r="P332" s="7" t="n">
        <x:f>M332*L332</x:f>
        <x:v>9180</x:v>
      </x:c>
      <x:c r="Q332" s="7" t="n">
        <x:f>O332-K332-P332</x:f>
        <x:v>18070</x:v>
      </x:c>
      <x:c r="R332" s="8" t="n">
        <x:f>IF(M332=0,0,Q332/M332)</x:f>
        <x:v>0.1574727668845316</x:v>
      </x:c>
    </x:row>
    <x:row r="333">
      <x:c r="A333" s="1" t="str">
        <x:v>S0328</x:v>
      </x:c>
      <x:c r="B333" s="6" t="n">
        <x:v>45768</x:v>
      </x:c>
      <x:c r="C333" s="1" t="n">
        <x:v>4</x:v>
      </x:c>
      <x:c r="D333" s="1" t="str">
        <x:v>Storage set</x:v>
      </x:c>
      <x:c r="E333" s="1" t="str">
        <x:v>Dar es Salaam</x:v>
      </x:c>
      <x:c r="F333" s="1" t="str">
        <x:v>Store</x:v>
      </x:c>
      <x:c r="G333" s="1" t="n">
        <x:v>3</x:v>
      </x:c>
      <x:c r="H333" s="7" t="n">
        <x:v>35000</x:v>
      </x:c>
      <x:c r="I333" s="8" t="n">
        <x:v>0.05</x:v>
      </x:c>
      <x:c r="J333" s="7" t="n">
        <x:v>18000</x:v>
      </x:c>
      <x:c r="K333" s="7" t="n">
        <x:v>0</x:v>
      </x:c>
      <x:c r="L333" s="8" t="n">
        <x:v>0</x:v>
      </x:c>
      <x:c r="M333" s="7" t="n">
        <x:f>G333*H333*(1-I333)</x:f>
        <x:v>99750</x:v>
      </x:c>
      <x:c r="N333" s="7" t="n">
        <x:f>G333*J333</x:f>
        <x:v>54000</x:v>
      </x:c>
      <x:c r="O333" s="7" t="n">
        <x:f>M333-N333</x:f>
        <x:v>45750</x:v>
      </x:c>
      <x:c r="P333" s="7" t="n">
        <x:f>M333*L333</x:f>
        <x:v>0</x:v>
      </x:c>
      <x:c r="Q333" s="7" t="n">
        <x:f>O333-K333-P333</x:f>
        <x:v>45750</x:v>
      </x:c>
      <x:c r="R333" s="8" t="n">
        <x:f>IF(M333=0,0,Q333/M333)</x:f>
        <x:v>0.45864661654135336</x:v>
      </x:c>
    </x:row>
    <x:row r="334">
      <x:c r="A334" s="1" t="str">
        <x:v>S0329</x:v>
      </x:c>
      <x:c r="B334" s="6" t="n">
        <x:v>45770</x:v>
      </x:c>
      <x:c r="C334" s="1" t="n">
        <x:v>4</x:v>
      </x:c>
      <x:c r="D334" s="1" t="str">
        <x:v>Thermos</x:v>
      </x:c>
      <x:c r="E334" s="1" t="str">
        <x:v>Dar es Salaam</x:v>
      </x:c>
      <x:c r="F334" s="1" t="str">
        <x:v>Store</x:v>
      </x:c>
      <x:c r="G334" s="1" t="n">
        <x:v>3</x:v>
      </x:c>
      <x:c r="H334" s="7" t="n">
        <x:v>40000</x:v>
      </x:c>
      <x:c r="I334" s="8" t="n">
        <x:v>0</x:v>
      </x:c>
      <x:c r="J334" s="7" t="n">
        <x:v>23000</x:v>
      </x:c>
      <x:c r="K334" s="7" t="n">
        <x:v>0</x:v>
      </x:c>
      <x:c r="L334" s="8" t="n">
        <x:v>0</x:v>
      </x:c>
      <x:c r="M334" s="7" t="n">
        <x:f>G334*H334*(1-I334)</x:f>
        <x:v>120000</x:v>
      </x:c>
      <x:c r="N334" s="7" t="n">
        <x:f>G334*J334</x:f>
        <x:v>69000</x:v>
      </x:c>
      <x:c r="O334" s="7" t="n">
        <x:f>M334-N334</x:f>
        <x:v>51000</x:v>
      </x:c>
      <x:c r="P334" s="7" t="n">
        <x:f>M334*L334</x:f>
        <x:v>0</x:v>
      </x:c>
      <x:c r="Q334" s="7" t="n">
        <x:f>O334-K334-P334</x:f>
        <x:v>51000</x:v>
      </x:c>
      <x:c r="R334" s="8" t="n">
        <x:f>IF(M334=0,0,Q334/M334)</x:f>
        <x:v>0.425</x:v>
      </x:c>
    </x:row>
    <x:row r="335">
      <x:c r="A335" s="1" t="str">
        <x:v>S0330</x:v>
      </x:c>
      <x:c r="B335" s="6" t="n">
        <x:v>45771</x:v>
      </x:c>
      <x:c r="C335" s="1" t="n">
        <x:v>4</x:v>
      </x:c>
      <x:c r="D335" s="1" t="str">
        <x:v>Kettle</x:v>
      </x:c>
      <x:c r="E335" s="1" t="str">
        <x:v>Arusha</x:v>
      </x:c>
      <x:c r="F335" s="1" t="str">
        <x:v>Marketplace</x:v>
      </x:c>
      <x:c r="G335" s="1" t="n">
        <x:v>3</x:v>
      </x:c>
      <x:c r="H335" s="7" t="n">
        <x:v>45000</x:v>
      </x:c>
      <x:c r="I335" s="8" t="n">
        <x:v>0.15</x:v>
      </x:c>
      <x:c r="J335" s="7" t="n">
        <x:v>27000</x:v>
      </x:c>
      <x:c r="K335" s="7" t="n">
        <x:v>6500</x:v>
      </x:c>
      <x:c r="L335" s="8" t="n">
        <x:v>0.08</x:v>
      </x:c>
      <x:c r="M335" s="7" t="n">
        <x:f>G335*H335*(1-I335)</x:f>
        <x:v>114750</x:v>
      </x:c>
      <x:c r="N335" s="7" t="n">
        <x:f>G335*J335</x:f>
        <x:v>81000</x:v>
      </x:c>
      <x:c r="O335" s="7" t="n">
        <x:f>M335-N335</x:f>
        <x:v>33750</x:v>
      </x:c>
      <x:c r="P335" s="7" t="n">
        <x:f>M335*L335</x:f>
        <x:v>9180</x:v>
      </x:c>
      <x:c r="Q335" s="7" t="n">
        <x:f>O335-K335-P335</x:f>
        <x:v>18070</x:v>
      </x:c>
      <x:c r="R335" s="8" t="n">
        <x:f>IF(M335=0,0,Q335/M335)</x:f>
        <x:v>0.1574727668845316</x:v>
      </x:c>
    </x:row>
    <x:row r="336">
      <x:c r="A336" s="1" t="str">
        <x:v>S0331</x:v>
      </x:c>
      <x:c r="B336" s="6" t="n">
        <x:v>45781</x:v>
      </x:c>
      <x:c r="C336" s="1" t="n">
        <x:v>5</x:v>
      </x:c>
      <x:c r="D336" s="1" t="str">
        <x:v>Cookware set</x:v>
      </x:c>
      <x:c r="E336" s="1" t="str">
        <x:v>Mwanza</x:v>
      </x:c>
      <x:c r="F336" s="1" t="str">
        <x:v>Store</x:v>
      </x:c>
      <x:c r="G336" s="1" t="n">
        <x:v>4</x:v>
      </x:c>
      <x:c r="H336" s="7" t="n">
        <x:v>160000</x:v>
      </x:c>
      <x:c r="I336" s="8" t="n">
        <x:v>0.05</x:v>
      </x:c>
      <x:c r="J336" s="7" t="n">
        <x:v>95000</x:v>
      </x:c>
      <x:c r="K336" s="7" t="n">
        <x:v>0</x:v>
      </x:c>
      <x:c r="L336" s="8" t="n">
        <x:v>0</x:v>
      </x:c>
      <x:c r="M336" s="7" t="n">
        <x:f>G336*H336*(1-I336)</x:f>
        <x:v>608000</x:v>
      </x:c>
      <x:c r="N336" s="7" t="n">
        <x:f>G336*J336</x:f>
        <x:v>380000</x:v>
      </x:c>
      <x:c r="O336" s="7" t="n">
        <x:f>M336-N336</x:f>
        <x:v>228000</x:v>
      </x:c>
      <x:c r="P336" s="7" t="n">
        <x:f>M336*L336</x:f>
        <x:v>0</x:v>
      </x:c>
      <x:c r="Q336" s="7" t="n">
        <x:f>O336-K336-P336</x:f>
        <x:v>228000</x:v>
      </x:c>
      <x:c r="R336" s="8" t="n">
        <x:f>IF(M336=0,0,Q336/M336)</x:f>
        <x:v>0.375</x:v>
      </x:c>
    </x:row>
    <x:row r="337">
      <x:c r="A337" s="1" t="str">
        <x:v>S0332</x:v>
      </x:c>
      <x:c r="B337" s="6" t="n">
        <x:v>45781</x:v>
      </x:c>
      <x:c r="C337" s="1" t="n">
        <x:v>5</x:v>
      </x:c>
      <x:c r="D337" s="1" t="str">
        <x:v>Kettle</x:v>
      </x:c>
      <x:c r="E337" s="1" t="str">
        <x:v>Dar es Salaam</x:v>
      </x:c>
      <x:c r="F337" s="1" t="str">
        <x:v>Store</x:v>
      </x:c>
      <x:c r="G337" s="1" t="n">
        <x:v>2</x:v>
      </x:c>
      <x:c r="H337" s="7" t="n">
        <x:v>45000</x:v>
      </x:c>
      <x:c r="I337" s="8" t="n">
        <x:v>0</x:v>
      </x:c>
      <x:c r="J337" s="7" t="n">
        <x:v>27000</x:v>
      </x:c>
      <x:c r="K337" s="7" t="n">
        <x:v>0</x:v>
      </x:c>
      <x:c r="L337" s="8" t="n">
        <x:v>0</x:v>
      </x:c>
      <x:c r="M337" s="7" t="n">
        <x:f>G337*H337*(1-I337)</x:f>
        <x:v>90000</x:v>
      </x:c>
      <x:c r="N337" s="7" t="n">
        <x:f>G337*J337</x:f>
        <x:v>54000</x:v>
      </x:c>
      <x:c r="O337" s="7" t="n">
        <x:f>M337-N337</x:f>
        <x:v>36000</x:v>
      </x:c>
      <x:c r="P337" s="7" t="n">
        <x:f>M337*L337</x:f>
        <x:v>0</x:v>
      </x:c>
      <x:c r="Q337" s="7" t="n">
        <x:f>O337-K337-P337</x:f>
        <x:v>36000</x:v>
      </x:c>
      <x:c r="R337" s="8" t="n">
        <x:f>IF(M337=0,0,Q337/M337)</x:f>
        <x:v>0.4</x:v>
      </x:c>
    </x:row>
    <x:row r="338">
      <x:c r="A338" s="1" t="str">
        <x:v>S0333</x:v>
      </x:c>
      <x:c r="B338" s="6" t="n">
        <x:v>45782</x:v>
      </x:c>
      <x:c r="C338" s="1" t="n">
        <x:v>5</x:v>
      </x:c>
      <x:c r="D338" s="1" t="str">
        <x:v>Blender</x:v>
      </x:c>
      <x:c r="E338" s="1" t="str">
        <x:v>Dodoma</x:v>
      </x:c>
      <x:c r="F338" s="1" t="str">
        <x:v>Marketplace</x:v>
      </x:c>
      <x:c r="G338" s="1" t="n">
        <x:v>4</x:v>
      </x:c>
      <x:c r="H338" s="7" t="n">
        <x:v>95000</x:v>
      </x:c>
      <x:c r="I338" s="8" t="n">
        <x:v>0.15</x:v>
      </x:c>
      <x:c r="J338" s="7" t="n">
        <x:v>65000</x:v>
      </x:c>
      <x:c r="K338" s="7" t="n">
        <x:v>6500</x:v>
      </x:c>
      <x:c r="L338" s="8" t="n">
        <x:v>0.08</x:v>
      </x:c>
      <x:c r="M338" s="7" t="n">
        <x:f>G338*H338*(1-I338)</x:f>
        <x:v>323000</x:v>
      </x:c>
      <x:c r="N338" s="7" t="n">
        <x:f>G338*J338</x:f>
        <x:v>260000</x:v>
      </x:c>
      <x:c r="O338" s="7" t="n">
        <x:f>M338-N338</x:f>
        <x:v>63000</x:v>
      </x:c>
      <x:c r="P338" s="7" t="n">
        <x:f>M338*L338</x:f>
        <x:v>25840</x:v>
      </x:c>
      <x:c r="Q338" s="7" t="n">
        <x:f>O338-K338-P338</x:f>
        <x:v>30660</x:v>
      </x:c>
      <x:c r="R338" s="8" t="n">
        <x:f>IF(M338=0,0,Q338/M338)</x:f>
        <x:v>0.09492260061919505</x:v>
      </x:c>
    </x:row>
    <x:row r="339">
      <x:c r="A339" s="1" t="str">
        <x:v>S0334</x:v>
      </x:c>
      <x:c r="B339" s="6" t="n">
        <x:v>45791</x:v>
      </x:c>
      <x:c r="C339" s="1" t="n">
        <x:v>5</x:v>
      </x:c>
      <x:c r="D339" s="1" t="str">
        <x:v>Cookware set</x:v>
      </x:c>
      <x:c r="E339" s="1" t="str">
        <x:v>Arusha</x:v>
      </x:c>
      <x:c r="F339" s="1" t="str">
        <x:v>Marketplace</x:v>
      </x:c>
      <x:c r="G339" s="1" t="n">
        <x:v>4</x:v>
      </x:c>
      <x:c r="H339" s="7" t="n">
        <x:v>160000</x:v>
      </x:c>
      <x:c r="I339" s="8" t="n">
        <x:v>0.15</x:v>
      </x:c>
      <x:c r="J339" s="7" t="n">
        <x:v>95000</x:v>
      </x:c>
      <x:c r="K339" s="7" t="n">
        <x:v>6500</x:v>
      </x:c>
      <x:c r="L339" s="8" t="n">
        <x:v>0.08</x:v>
      </x:c>
      <x:c r="M339" s="7" t="n">
        <x:f>G339*H339*(1-I339)</x:f>
        <x:v>544000</x:v>
      </x:c>
      <x:c r="N339" s="7" t="n">
        <x:f>G339*J339</x:f>
        <x:v>380000</x:v>
      </x:c>
      <x:c r="O339" s="7" t="n">
        <x:f>M339-N339</x:f>
        <x:v>164000</x:v>
      </x:c>
      <x:c r="P339" s="7" t="n">
        <x:f>M339*L339</x:f>
        <x:v>43520</x:v>
      </x:c>
      <x:c r="Q339" s="7" t="n">
        <x:f>O339-K339-P339</x:f>
        <x:v>113980</x:v>
      </x:c>
      <x:c r="R339" s="8" t="n">
        <x:f>IF(M339=0,0,Q339/M339)</x:f>
        <x:v>0.20952205882352942</x:v>
      </x:c>
    </x:row>
    <x:row r="340">
      <x:c r="A340" s="1" t="str">
        <x:v>S0335</x:v>
      </x:c>
      <x:c r="B340" s="6" t="n">
        <x:v>45802</x:v>
      </x:c>
      <x:c r="C340" s="1" t="n">
        <x:v>5</x:v>
      </x:c>
      <x:c r="D340" s="1" t="str">
        <x:v>Cookware set</x:v>
      </x:c>
      <x:c r="E340" s="1" t="str">
        <x:v>Dar es Salaam</x:v>
      </x:c>
      <x:c r="F340" s="1" t="str">
        <x:v>Marketplace</x:v>
      </x:c>
      <x:c r="G340" s="1" t="n">
        <x:v>1</x:v>
      </x:c>
      <x:c r="H340" s="7" t="n">
        <x:v>160000</x:v>
      </x:c>
      <x:c r="I340" s="8" t="n">
        <x:v>0.15</x:v>
      </x:c>
      <x:c r="J340" s="7" t="n">
        <x:v>95000</x:v>
      </x:c>
      <x:c r="K340" s="7" t="n">
        <x:v>3500</x:v>
      </x:c>
      <x:c r="L340" s="8" t="n">
        <x:v>0.08</x:v>
      </x:c>
      <x:c r="M340" s="7" t="n">
        <x:f>G340*H340*(1-I340)</x:f>
        <x:v>136000</x:v>
      </x:c>
      <x:c r="N340" s="7" t="n">
        <x:f>G340*J340</x:f>
        <x:v>95000</x:v>
      </x:c>
      <x:c r="O340" s="7" t="n">
        <x:f>M340-N340</x:f>
        <x:v>41000</x:v>
      </x:c>
      <x:c r="P340" s="7" t="n">
        <x:f>M340*L340</x:f>
        <x:v>10880</x:v>
      </x:c>
      <x:c r="Q340" s="7" t="n">
        <x:f>O340-K340-P340</x:f>
        <x:v>26620</x:v>
      </x:c>
      <x:c r="R340" s="8" t="n">
        <x:f>IF(M340=0,0,Q340/M340)</x:f>
        <x:v>0.19573529411764706</x:v>
      </x:c>
    </x:row>
    <x:row r="341">
      <x:c r="A341" s="1" t="str">
        <x:v>S0336</x:v>
      </x:c>
      <x:c r="B341" s="6" t="n">
        <x:v>45800</x:v>
      </x:c>
      <x:c r="C341" s="1" t="n">
        <x:v>5</x:v>
      </x:c>
      <x:c r="D341" s="1" t="str">
        <x:v>Storage set</x:v>
      </x:c>
      <x:c r="E341" s="1" t="str">
        <x:v>Arusha</x:v>
      </x:c>
      <x:c r="F341" s="1" t="str">
        <x:v>Store</x:v>
      </x:c>
      <x:c r="G341" s="1" t="n">
        <x:v>2</x:v>
      </x:c>
      <x:c r="H341" s="7" t="n">
        <x:v>35000</x:v>
      </x:c>
      <x:c r="I341" s="8" t="n">
        <x:v>0</x:v>
      </x:c>
      <x:c r="J341" s="7" t="n">
        <x:v>18000</x:v>
      </x:c>
      <x:c r="K341" s="7" t="n">
        <x:v>0</x:v>
      </x:c>
      <x:c r="L341" s="8" t="n">
        <x:v>0</x:v>
      </x:c>
      <x:c r="M341" s="7" t="n">
        <x:f>G341*H341*(1-I341)</x:f>
        <x:v>70000</x:v>
      </x:c>
      <x:c r="N341" s="7" t="n">
        <x:f>G341*J341</x:f>
        <x:v>36000</x:v>
      </x:c>
      <x:c r="O341" s="7" t="n">
        <x:f>M341-N341</x:f>
        <x:v>34000</x:v>
      </x:c>
      <x:c r="P341" s="7" t="n">
        <x:f>M341*L341</x:f>
        <x:v>0</x:v>
      </x:c>
      <x:c r="Q341" s="7" t="n">
        <x:f>O341-K341-P341</x:f>
        <x:v>34000</x:v>
      </x:c>
      <x:c r="R341" s="8" t="n">
        <x:f>IF(M341=0,0,Q341/M341)</x:f>
        <x:v>0.4857142857142857</x:v>
      </x:c>
    </x:row>
    <x:row r="342">
      <x:c r="A342" s="1" t="str">
        <x:v>S0337</x:v>
      </x:c>
      <x:c r="B342" s="6" t="n">
        <x:v>45796</x:v>
      </x:c>
      <x:c r="C342" s="1" t="n">
        <x:v>5</x:v>
      </x:c>
      <x:c r="D342" s="1" t="str">
        <x:v>Storage set</x:v>
      </x:c>
      <x:c r="E342" s="1" t="str">
        <x:v>Mwanza</x:v>
      </x:c>
      <x:c r="F342" s="1" t="str">
        <x:v>WhatsApp</x:v>
      </x:c>
      <x:c r="G342" s="1" t="n">
        <x:v>4</x:v>
      </x:c>
      <x:c r="H342" s="7" t="n">
        <x:v>35000</x:v>
      </x:c>
      <x:c r="I342" s="8" t="n">
        <x:v>0</x:v>
      </x:c>
      <x:c r="J342" s="7" t="n">
        <x:v>18000</x:v>
      </x:c>
      <x:c r="K342" s="7" t="n">
        <x:v>6500</x:v>
      </x:c>
      <x:c r="L342" s="8" t="n">
        <x:v>0</x:v>
      </x:c>
      <x:c r="M342" s="7" t="n">
        <x:f>G342*H342*(1-I342)</x:f>
        <x:v>140000</x:v>
      </x:c>
      <x:c r="N342" s="7" t="n">
        <x:f>G342*J342</x:f>
        <x:v>72000</x:v>
      </x:c>
      <x:c r="O342" s="7" t="n">
        <x:f>M342-N342</x:f>
        <x:v>68000</x:v>
      </x:c>
      <x:c r="P342" s="7" t="n">
        <x:f>M342*L342</x:f>
        <x:v>0</x:v>
      </x:c>
      <x:c r="Q342" s="7" t="n">
        <x:f>O342-K342-P342</x:f>
        <x:v>61500</x:v>
      </x:c>
      <x:c r="R342" s="8" t="n">
        <x:f>IF(M342=0,0,Q342/M342)</x:f>
        <x:v>0.4392857142857143</x:v>
      </x:c>
    </x:row>
    <x:row r="343">
      <x:c r="A343" s="1" t="str">
        <x:v>S0338</x:v>
      </x:c>
      <x:c r="B343" s="6" t="n">
        <x:v>45801</x:v>
      </x:c>
      <x:c r="C343" s="1" t="n">
        <x:v>5</x:v>
      </x:c>
      <x:c r="D343" s="1" t="str">
        <x:v>Cookware set</x:v>
      </x:c>
      <x:c r="E343" s="1" t="str">
        <x:v>Mwanza</x:v>
      </x:c>
      <x:c r="F343" s="1" t="str">
        <x:v>Store</x:v>
      </x:c>
      <x:c r="G343" s="1" t="n">
        <x:v>3</x:v>
      </x:c>
      <x:c r="H343" s="7" t="n">
        <x:v>160000</x:v>
      </x:c>
      <x:c r="I343" s="8" t="n">
        <x:v>0</x:v>
      </x:c>
      <x:c r="J343" s="7" t="n">
        <x:v>95000</x:v>
      </x:c>
      <x:c r="K343" s="7" t="n">
        <x:v>0</x:v>
      </x:c>
      <x:c r="L343" s="8" t="n">
        <x:v>0</x:v>
      </x:c>
      <x:c r="M343" s="7" t="n">
        <x:f>G343*H343*(1-I343)</x:f>
        <x:v>480000</x:v>
      </x:c>
      <x:c r="N343" s="7" t="n">
        <x:f>G343*J343</x:f>
        <x:v>285000</x:v>
      </x:c>
      <x:c r="O343" s="7" t="n">
        <x:f>M343-N343</x:f>
        <x:v>195000</x:v>
      </x:c>
      <x:c r="P343" s="7" t="n">
        <x:f>M343*L343</x:f>
        <x:v>0</x:v>
      </x:c>
      <x:c r="Q343" s="7" t="n">
        <x:f>O343-K343-P343</x:f>
        <x:v>195000</x:v>
      </x:c>
      <x:c r="R343" s="8" t="n">
        <x:f>IF(M343=0,0,Q343/M343)</x:f>
        <x:v>0.40625</x:v>
      </x:c>
    </x:row>
    <x:row r="344">
      <x:c r="A344" s="1" t="str">
        <x:v>S0339</x:v>
      </x:c>
      <x:c r="B344" s="6" t="n">
        <x:v>45779</x:v>
      </x:c>
      <x:c r="C344" s="1" t="n">
        <x:v>5</x:v>
      </x:c>
      <x:c r="D344" s="1" t="str">
        <x:v>Kettle</x:v>
      </x:c>
      <x:c r="E344" s="1" t="str">
        <x:v>Dodoma</x:v>
      </x:c>
      <x:c r="F344" s="1" t="str">
        <x:v>WhatsApp</x:v>
      </x:c>
      <x:c r="G344" s="1" t="n">
        <x:v>2</x:v>
      </x:c>
      <x:c r="H344" s="7" t="n">
        <x:v>45000</x:v>
      </x:c>
      <x:c r="I344" s="8" t="n">
        <x:v>0</x:v>
      </x:c>
      <x:c r="J344" s="7" t="n">
        <x:v>27000</x:v>
      </x:c>
      <x:c r="K344" s="7" t="n">
        <x:v>6500</x:v>
      </x:c>
      <x:c r="L344" s="8" t="n">
        <x:v>0</x:v>
      </x:c>
      <x:c r="M344" s="7" t="n">
        <x:f>G344*H344*(1-I344)</x:f>
        <x:v>90000</x:v>
      </x:c>
      <x:c r="N344" s="7" t="n">
        <x:f>G344*J344</x:f>
        <x:v>54000</x:v>
      </x:c>
      <x:c r="O344" s="7" t="n">
        <x:f>M344-N344</x:f>
        <x:v>36000</x:v>
      </x:c>
      <x:c r="P344" s="7" t="n">
        <x:f>M344*L344</x:f>
        <x:v>0</x:v>
      </x:c>
      <x:c r="Q344" s="7" t="n">
        <x:f>O344-K344-P344</x:f>
        <x:v>29500</x:v>
      </x:c>
      <x:c r="R344" s="8" t="n">
        <x:f>IF(M344=0,0,Q344/M344)</x:f>
        <x:v>0.3277777777777778</x:v>
      </x:c>
    </x:row>
    <x:row r="345">
      <x:c r="A345" s="1" t="str">
        <x:v>S0340</x:v>
      </x:c>
      <x:c r="B345" s="6" t="n">
        <x:v>45797</x:v>
      </x:c>
      <x:c r="C345" s="1" t="n">
        <x:v>5</x:v>
      </x:c>
      <x:c r="D345" s="1" t="str">
        <x:v>Storage set</x:v>
      </x:c>
      <x:c r="E345" s="1" t="str">
        <x:v>Dodoma</x:v>
      </x:c>
      <x:c r="F345" s="1" t="str">
        <x:v>Store</x:v>
      </x:c>
      <x:c r="G345" s="1" t="n">
        <x:v>4</x:v>
      </x:c>
      <x:c r="H345" s="7" t="n">
        <x:v>35000</x:v>
      </x:c>
      <x:c r="I345" s="8" t="n">
        <x:v>0</x:v>
      </x:c>
      <x:c r="J345" s="7" t="n">
        <x:v>18000</x:v>
      </x:c>
      <x:c r="K345" s="7" t="n">
        <x:v>0</x:v>
      </x:c>
      <x:c r="L345" s="8" t="n">
        <x:v>0</x:v>
      </x:c>
      <x:c r="M345" s="7" t="n">
        <x:f>G345*H345*(1-I345)</x:f>
        <x:v>140000</x:v>
      </x:c>
      <x:c r="N345" s="7" t="n">
        <x:f>G345*J345</x:f>
        <x:v>72000</x:v>
      </x:c>
      <x:c r="O345" s="7" t="n">
        <x:f>M345-N345</x:f>
        <x:v>68000</x:v>
      </x:c>
      <x:c r="P345" s="7" t="n">
        <x:f>M345*L345</x:f>
        <x:v>0</x:v>
      </x:c>
      <x:c r="Q345" s="7" t="n">
        <x:f>O345-K345-P345</x:f>
        <x:v>68000</x:v>
      </x:c>
      <x:c r="R345" s="8" t="n">
        <x:f>IF(M345=0,0,Q345/M345)</x:f>
        <x:v>0.4857142857142857</x:v>
      </x:c>
    </x:row>
    <x:row r="346">
      <x:c r="A346" s="1" t="str">
        <x:v>S0341</x:v>
      </x:c>
      <x:c r="B346" s="6" t="n">
        <x:v>45790</x:v>
      </x:c>
      <x:c r="C346" s="1" t="n">
        <x:v>5</x:v>
      </x:c>
      <x:c r="D346" s="1" t="str">
        <x:v>Storage set</x:v>
      </x:c>
      <x:c r="E346" s="1" t="str">
        <x:v>Dodoma</x:v>
      </x:c>
      <x:c r="F346" s="1" t="str">
        <x:v>WhatsApp</x:v>
      </x:c>
      <x:c r="G346" s="1" t="n">
        <x:v>3</x:v>
      </x:c>
      <x:c r="H346" s="7" t="n">
        <x:v>35000</x:v>
      </x:c>
      <x:c r="I346" s="8" t="n">
        <x:v>0.05</x:v>
      </x:c>
      <x:c r="J346" s="7" t="n">
        <x:v>18000</x:v>
      </x:c>
      <x:c r="K346" s="7" t="n">
        <x:v>6500</x:v>
      </x:c>
      <x:c r="L346" s="8" t="n">
        <x:v>0</x:v>
      </x:c>
      <x:c r="M346" s="7" t="n">
        <x:f>G346*H346*(1-I346)</x:f>
        <x:v>99750</x:v>
      </x:c>
      <x:c r="N346" s="7" t="n">
        <x:f>G346*J346</x:f>
        <x:v>54000</x:v>
      </x:c>
      <x:c r="O346" s="7" t="n">
        <x:f>M346-N346</x:f>
        <x:v>45750</x:v>
      </x:c>
      <x:c r="P346" s="7" t="n">
        <x:f>M346*L346</x:f>
        <x:v>0</x:v>
      </x:c>
      <x:c r="Q346" s="7" t="n">
        <x:f>O346-K346-P346</x:f>
        <x:v>39250</x:v>
      </x:c>
      <x:c r="R346" s="8" t="n">
        <x:f>IF(M346=0,0,Q346/M346)</x:f>
        <x:v>0.39348370927318294</x:v>
      </x:c>
    </x:row>
    <x:row r="347">
      <x:c r="A347" s="1" t="str">
        <x:v>S0342</x:v>
      </x:c>
      <x:c r="B347" s="6" t="n">
        <x:v>45791</x:v>
      </x:c>
      <x:c r="C347" s="1" t="n">
        <x:v>5</x:v>
      </x:c>
      <x:c r="D347" s="1" t="str">
        <x:v>Thermos</x:v>
      </x:c>
      <x:c r="E347" s="1" t="str">
        <x:v>Mwanza</x:v>
      </x:c>
      <x:c r="F347" s="1" t="str">
        <x:v>Store</x:v>
      </x:c>
      <x:c r="G347" s="1" t="n">
        <x:v>1</x:v>
      </x:c>
      <x:c r="H347" s="7" t="n">
        <x:v>40000</x:v>
      </x:c>
      <x:c r="I347" s="8" t="n">
        <x:v>0</x:v>
      </x:c>
      <x:c r="J347" s="7" t="n">
        <x:v>23000</x:v>
      </x:c>
      <x:c r="K347" s="7" t="n">
        <x:v>0</x:v>
      </x:c>
      <x:c r="L347" s="8" t="n">
        <x:v>0</x:v>
      </x:c>
      <x:c r="M347" s="7" t="n">
        <x:f>G347*H347*(1-I347)</x:f>
        <x:v>40000</x:v>
      </x:c>
      <x:c r="N347" s="7" t="n">
        <x:f>G347*J347</x:f>
        <x:v>23000</x:v>
      </x:c>
      <x:c r="O347" s="7" t="n">
        <x:f>M347-N347</x:f>
        <x:v>17000</x:v>
      </x:c>
      <x:c r="P347" s="7" t="n">
        <x:f>M347*L347</x:f>
        <x:v>0</x:v>
      </x:c>
      <x:c r="Q347" s="7" t="n">
        <x:f>O347-K347-P347</x:f>
        <x:v>17000</x:v>
      </x:c>
      <x:c r="R347" s="8" t="n">
        <x:f>IF(M347=0,0,Q347/M347)</x:f>
        <x:v>0.425</x:v>
      </x:c>
    </x:row>
    <x:row r="348">
      <x:c r="A348" s="1" t="str">
        <x:v>S0343</x:v>
      </x:c>
      <x:c r="B348" s="6" t="n">
        <x:v>45781</x:v>
      </x:c>
      <x:c r="C348" s="1" t="n">
        <x:v>5</x:v>
      </x:c>
      <x:c r="D348" s="1" t="str">
        <x:v>Cookware set</x:v>
      </x:c>
      <x:c r="E348" s="1" t="str">
        <x:v>Dodoma</x:v>
      </x:c>
      <x:c r="F348" s="1" t="str">
        <x:v>Marketplace</x:v>
      </x:c>
      <x:c r="G348" s="1" t="n">
        <x:v>3</x:v>
      </x:c>
      <x:c r="H348" s="7" t="n">
        <x:v>160000</x:v>
      </x:c>
      <x:c r="I348" s="8" t="n">
        <x:v>0.15</x:v>
      </x:c>
      <x:c r="J348" s="7" t="n">
        <x:v>95000</x:v>
      </x:c>
      <x:c r="K348" s="7" t="n">
        <x:v>6500</x:v>
      </x:c>
      <x:c r="L348" s="8" t="n">
        <x:v>0.08</x:v>
      </x:c>
      <x:c r="M348" s="7" t="n">
        <x:f>G348*H348*(1-I348)</x:f>
        <x:v>408000</x:v>
      </x:c>
      <x:c r="N348" s="7" t="n">
        <x:f>G348*J348</x:f>
        <x:v>285000</x:v>
      </x:c>
      <x:c r="O348" s="7" t="n">
        <x:f>M348-N348</x:f>
        <x:v>123000</x:v>
      </x:c>
      <x:c r="P348" s="7" t="n">
        <x:f>M348*L348</x:f>
        <x:v>32640</x:v>
      </x:c>
      <x:c r="Q348" s="7" t="n">
        <x:f>O348-K348-P348</x:f>
        <x:v>83860</x:v>
      </x:c>
      <x:c r="R348" s="8" t="n">
        <x:f>IF(M348=0,0,Q348/M348)</x:f>
        <x:v>0.2055392156862745</x:v>
      </x:c>
    </x:row>
    <x:row r="349">
      <x:c r="A349" s="1" t="str">
        <x:v>S0344</x:v>
      </x:c>
      <x:c r="B349" s="6" t="n">
        <x:v>45787</x:v>
      </x:c>
      <x:c r="C349" s="1" t="n">
        <x:v>5</x:v>
      </x:c>
      <x:c r="D349" s="1" t="str">
        <x:v>Cookware set</x:v>
      </x:c>
      <x:c r="E349" s="1" t="str">
        <x:v>Dar es Salaam</x:v>
      </x:c>
      <x:c r="F349" s="1" t="str">
        <x:v>Store</x:v>
      </x:c>
      <x:c r="G349" s="1" t="n">
        <x:v>2</x:v>
      </x:c>
      <x:c r="H349" s="7" t="n">
        <x:v>160000</x:v>
      </x:c>
      <x:c r="I349" s="8" t="n">
        <x:v>0</x:v>
      </x:c>
      <x:c r="J349" s="7" t="n">
        <x:v>95000</x:v>
      </x:c>
      <x:c r="K349" s="7" t="n">
        <x:v>0</x:v>
      </x:c>
      <x:c r="L349" s="8" t="n">
        <x:v>0</x:v>
      </x:c>
      <x:c r="M349" s="7" t="n">
        <x:f>G349*H349*(1-I349)</x:f>
        <x:v>320000</x:v>
      </x:c>
      <x:c r="N349" s="7" t="n">
        <x:f>G349*J349</x:f>
        <x:v>190000</x:v>
      </x:c>
      <x:c r="O349" s="7" t="n">
        <x:f>M349-N349</x:f>
        <x:v>130000</x:v>
      </x:c>
      <x:c r="P349" s="7" t="n">
        <x:f>M349*L349</x:f>
        <x:v>0</x:v>
      </x:c>
      <x:c r="Q349" s="7" t="n">
        <x:f>O349-K349-P349</x:f>
        <x:v>130000</x:v>
      </x:c>
      <x:c r="R349" s="8" t="n">
        <x:f>IF(M349=0,0,Q349/M349)</x:f>
        <x:v>0.40625</x:v>
      </x:c>
    </x:row>
    <x:row r="350">
      <x:c r="A350" s="1" t="str">
        <x:v>S0345</x:v>
      </x:c>
      <x:c r="B350" s="6" t="n">
        <x:v>45791</x:v>
      </x:c>
      <x:c r="C350" s="1" t="n">
        <x:v>5</x:v>
      </x:c>
      <x:c r="D350" s="1" t="str">
        <x:v>Rice cooker</x:v>
      </x:c>
      <x:c r="E350" s="1" t="str">
        <x:v>Dar es Salaam</x:v>
      </x:c>
      <x:c r="F350" s="1" t="str">
        <x:v>WhatsApp</x:v>
      </x:c>
      <x:c r="G350" s="1" t="n">
        <x:v>1</x:v>
      </x:c>
      <x:c r="H350" s="7" t="n">
        <x:v>120000</x:v>
      </x:c>
      <x:c r="I350" s="8" t="n">
        <x:v>0</x:v>
      </x:c>
      <x:c r="J350" s="7" t="n">
        <x:v>85000</x:v>
      </x:c>
      <x:c r="K350" s="7" t="n">
        <x:v>3500</x:v>
      </x:c>
      <x:c r="L350" s="8" t="n">
        <x:v>0</x:v>
      </x:c>
      <x:c r="M350" s="7" t="n">
        <x:f>G350*H350*(1-I350)</x:f>
        <x:v>120000</x:v>
      </x:c>
      <x:c r="N350" s="7" t="n">
        <x:f>G350*J350</x:f>
        <x:v>85000</x:v>
      </x:c>
      <x:c r="O350" s="7" t="n">
        <x:f>M350-N350</x:f>
        <x:v>35000</x:v>
      </x:c>
      <x:c r="P350" s="7" t="n">
        <x:f>M350*L350</x:f>
        <x:v>0</x:v>
      </x:c>
      <x:c r="Q350" s="7" t="n">
        <x:f>O350-K350-P350</x:f>
        <x:v>31500</x:v>
      </x:c>
      <x:c r="R350" s="8" t="n">
        <x:f>IF(M350=0,0,Q350/M350)</x:f>
        <x:v>0.2625</x:v>
      </x:c>
    </x:row>
    <x:row r="351">
      <x:c r="A351" s="1" t="str">
        <x:v>S0346</x:v>
      </x:c>
      <x:c r="B351" s="6" t="n">
        <x:v>45805</x:v>
      </x:c>
      <x:c r="C351" s="1" t="n">
        <x:v>5</x:v>
      </x:c>
      <x:c r="D351" s="1" t="str">
        <x:v>Storage set</x:v>
      </x:c>
      <x:c r="E351" s="1" t="str">
        <x:v>Dodoma</x:v>
      </x:c>
      <x:c r="F351" s="1" t="str">
        <x:v>Marketplace</x:v>
      </x:c>
      <x:c r="G351" s="1" t="n">
        <x:v>3</x:v>
      </x:c>
      <x:c r="H351" s="7" t="n">
        <x:v>35000</x:v>
      </x:c>
      <x:c r="I351" s="8" t="n">
        <x:v>0.15</x:v>
      </x:c>
      <x:c r="J351" s="7" t="n">
        <x:v>18000</x:v>
      </x:c>
      <x:c r="K351" s="7" t="n">
        <x:v>6500</x:v>
      </x:c>
      <x:c r="L351" s="8" t="n">
        <x:v>0.08</x:v>
      </x:c>
      <x:c r="M351" s="7" t="n">
        <x:f>G351*H351*(1-I351)</x:f>
        <x:v>89250</x:v>
      </x:c>
      <x:c r="N351" s="7" t="n">
        <x:f>G351*J351</x:f>
        <x:v>54000</x:v>
      </x:c>
      <x:c r="O351" s="7" t="n">
        <x:f>M351-N351</x:f>
        <x:v>35250</x:v>
      </x:c>
      <x:c r="P351" s="7" t="n">
        <x:f>M351*L351</x:f>
        <x:v>7140</x:v>
      </x:c>
      <x:c r="Q351" s="7" t="n">
        <x:f>O351-K351-P351</x:f>
        <x:v>21610</x:v>
      </x:c>
      <x:c r="R351" s="8" t="n">
        <x:f>IF(M351=0,0,Q351/M351)</x:f>
        <x:v>0.24212885154061625</x:v>
      </x:c>
    </x:row>
    <x:row r="352">
      <x:c r="A352" s="1" t="str">
        <x:v>S0347</x:v>
      </x:c>
      <x:c r="B352" s="6" t="n">
        <x:v>45801</x:v>
      </x:c>
      <x:c r="C352" s="1" t="n">
        <x:v>5</x:v>
      </x:c>
      <x:c r="D352" s="1" t="str">
        <x:v>Rice cooker</x:v>
      </x:c>
      <x:c r="E352" s="1" t="str">
        <x:v>Arusha</x:v>
      </x:c>
      <x:c r="F352" s="1" t="str">
        <x:v>Marketplace</x:v>
      </x:c>
      <x:c r="G352" s="1" t="n">
        <x:v>1</x:v>
      </x:c>
      <x:c r="H352" s="7" t="n">
        <x:v>120000</x:v>
      </x:c>
      <x:c r="I352" s="8" t="n">
        <x:v>0.15</x:v>
      </x:c>
      <x:c r="J352" s="7" t="n">
        <x:v>85000</x:v>
      </x:c>
      <x:c r="K352" s="7" t="n">
        <x:v>6500</x:v>
      </x:c>
      <x:c r="L352" s="8" t="n">
        <x:v>0.08</x:v>
      </x:c>
      <x:c r="M352" s="7" t="n">
        <x:f>G352*H352*(1-I352)</x:f>
        <x:v>102000</x:v>
      </x:c>
      <x:c r="N352" s="7" t="n">
        <x:f>G352*J352</x:f>
        <x:v>85000</x:v>
      </x:c>
      <x:c r="O352" s="7" t="n">
        <x:f>M352-N352</x:f>
        <x:v>17000</x:v>
      </x:c>
      <x:c r="P352" s="7" t="n">
        <x:f>M352*L352</x:f>
        <x:v>8160</x:v>
      </x:c>
      <x:c r="Q352" s="7" t="n">
        <x:f>O352-K352-P352</x:f>
        <x:v>2340</x:v>
      </x:c>
      <x:c r="R352" s="8" t="n">
        <x:f>IF(M352=0,0,Q352/M352)</x:f>
        <x:v>0.022941176470588236</x:v>
      </x:c>
    </x:row>
    <x:row r="353">
      <x:c r="A353" s="1" t="str">
        <x:v>S0348</x:v>
      </x:c>
      <x:c r="B353" s="6" t="n">
        <x:v>45797</x:v>
      </x:c>
      <x:c r="C353" s="1" t="n">
        <x:v>5</x:v>
      </x:c>
      <x:c r="D353" s="1" t="str">
        <x:v>Rice cooker</x:v>
      </x:c>
      <x:c r="E353" s="1" t="str">
        <x:v>Dodoma</x:v>
      </x:c>
      <x:c r="F353" s="1" t="str">
        <x:v>Store</x:v>
      </x:c>
      <x:c r="G353" s="1" t="n">
        <x:v>2</x:v>
      </x:c>
      <x:c r="H353" s="7" t="n">
        <x:v>120000</x:v>
      </x:c>
      <x:c r="I353" s="8" t="n">
        <x:v>0.05</x:v>
      </x:c>
      <x:c r="J353" s="7" t="n">
        <x:v>85000</x:v>
      </x:c>
      <x:c r="K353" s="7" t="n">
        <x:v>0</x:v>
      </x:c>
      <x:c r="L353" s="8" t="n">
        <x:v>0</x:v>
      </x:c>
      <x:c r="M353" s="7" t="n">
        <x:f>G353*H353*(1-I353)</x:f>
        <x:v>228000</x:v>
      </x:c>
      <x:c r="N353" s="7" t="n">
        <x:f>G353*J353</x:f>
        <x:v>170000</x:v>
      </x:c>
      <x:c r="O353" s="7" t="n">
        <x:f>M353-N353</x:f>
        <x:v>58000</x:v>
      </x:c>
      <x:c r="P353" s="7" t="n">
        <x:f>M353*L353</x:f>
        <x:v>0</x:v>
      </x:c>
      <x:c r="Q353" s="7" t="n">
        <x:f>O353-K353-P353</x:f>
        <x:v>58000</x:v>
      </x:c>
      <x:c r="R353" s="8" t="n">
        <x:f>IF(M353=0,0,Q353/M353)</x:f>
        <x:v>0.2543859649122807</x:v>
      </x:c>
    </x:row>
    <x:row r="354">
      <x:c r="A354" s="1" t="str">
        <x:v>S0349</x:v>
      </x:c>
      <x:c r="B354" s="6" t="n">
        <x:v>45805</x:v>
      </x:c>
      <x:c r="C354" s="1" t="n">
        <x:v>5</x:v>
      </x:c>
      <x:c r="D354" s="1" t="str">
        <x:v>Thermos</x:v>
      </x:c>
      <x:c r="E354" s="1" t="str">
        <x:v>Mwanza</x:v>
      </x:c>
      <x:c r="F354" s="1" t="str">
        <x:v>Store</x:v>
      </x:c>
      <x:c r="G354" s="1" t="n">
        <x:v>2</x:v>
      </x:c>
      <x:c r="H354" s="7" t="n">
        <x:v>40000</x:v>
      </x:c>
      <x:c r="I354" s="8" t="n">
        <x:v>0</x:v>
      </x:c>
      <x:c r="J354" s="7" t="n">
        <x:v>23000</x:v>
      </x:c>
      <x:c r="K354" s="7" t="n">
        <x:v>0</x:v>
      </x:c>
      <x:c r="L354" s="8" t="n">
        <x:v>0</x:v>
      </x:c>
      <x:c r="M354" s="7" t="n">
        <x:f>G354*H354*(1-I354)</x:f>
        <x:v>80000</x:v>
      </x:c>
      <x:c r="N354" s="7" t="n">
        <x:f>G354*J354</x:f>
        <x:v>46000</x:v>
      </x:c>
      <x:c r="O354" s="7" t="n">
        <x:f>M354-N354</x:f>
        <x:v>34000</x:v>
      </x:c>
      <x:c r="P354" s="7" t="n">
        <x:f>M354*L354</x:f>
        <x:v>0</x:v>
      </x:c>
      <x:c r="Q354" s="7" t="n">
        <x:f>O354-K354-P354</x:f>
        <x:v>34000</x:v>
      </x:c>
      <x:c r="R354" s="8" t="n">
        <x:f>IF(M354=0,0,Q354/M354)</x:f>
        <x:v>0.425</x:v>
      </x:c>
    </x:row>
    <x:row r="355">
      <x:c r="A355" s="1" t="str">
        <x:v>S0350</x:v>
      </x:c>
      <x:c r="B355" s="6" t="n">
        <x:v>45781</x:v>
      </x:c>
      <x:c r="C355" s="1" t="n">
        <x:v>5</x:v>
      </x:c>
      <x:c r="D355" s="1" t="str">
        <x:v>Storage set</x:v>
      </x:c>
      <x:c r="E355" s="1" t="str">
        <x:v>Dodoma</x:v>
      </x:c>
      <x:c r="F355" s="1" t="str">
        <x:v>WhatsApp</x:v>
      </x:c>
      <x:c r="G355" s="1" t="n">
        <x:v>2</x:v>
      </x:c>
      <x:c r="H355" s="7" t="n">
        <x:v>35000</x:v>
      </x:c>
      <x:c r="I355" s="8" t="n">
        <x:v>0</x:v>
      </x:c>
      <x:c r="J355" s="7" t="n">
        <x:v>18000</x:v>
      </x:c>
      <x:c r="K355" s="7" t="n">
        <x:v>6500</x:v>
      </x:c>
      <x:c r="L355" s="8" t="n">
        <x:v>0</x:v>
      </x:c>
      <x:c r="M355" s="7" t="n">
        <x:f>G355*H355*(1-I355)</x:f>
        <x:v>70000</x:v>
      </x:c>
      <x:c r="N355" s="7" t="n">
        <x:f>G355*J355</x:f>
        <x:v>36000</x:v>
      </x:c>
      <x:c r="O355" s="7" t="n">
        <x:f>M355-N355</x:f>
        <x:v>34000</x:v>
      </x:c>
      <x:c r="P355" s="7" t="n">
        <x:f>M355*L355</x:f>
        <x:v>0</x:v>
      </x:c>
      <x:c r="Q355" s="7" t="n">
        <x:f>O355-K355-P355</x:f>
        <x:v>27500</x:v>
      </x:c>
      <x:c r="R355" s="8" t="n">
        <x:f>IF(M355=0,0,Q355/M355)</x:f>
        <x:v>0.39285714285714285</x:v>
      </x:c>
    </x:row>
    <x:row r="356">
      <x:c r="A356" s="1" t="str">
        <x:v>S0351</x:v>
      </x:c>
      <x:c r="B356" s="6" t="n">
        <x:v>45793</x:v>
      </x:c>
      <x:c r="C356" s="1" t="n">
        <x:v>5</x:v>
      </x:c>
      <x:c r="D356" s="1" t="str">
        <x:v>Thermos</x:v>
      </x:c>
      <x:c r="E356" s="1" t="str">
        <x:v>Mwanza</x:v>
      </x:c>
      <x:c r="F356" s="1" t="str">
        <x:v>Marketplace</x:v>
      </x:c>
      <x:c r="G356" s="1" t="n">
        <x:v>3</x:v>
      </x:c>
      <x:c r="H356" s="7" t="n">
        <x:v>40000</x:v>
      </x:c>
      <x:c r="I356" s="8" t="n">
        <x:v>0.15</x:v>
      </x:c>
      <x:c r="J356" s="7" t="n">
        <x:v>23000</x:v>
      </x:c>
      <x:c r="K356" s="7" t="n">
        <x:v>6500</x:v>
      </x:c>
      <x:c r="L356" s="8" t="n">
        <x:v>0.08</x:v>
      </x:c>
      <x:c r="M356" s="7" t="n">
        <x:f>G356*H356*(1-I356)</x:f>
        <x:v>102000</x:v>
      </x:c>
      <x:c r="N356" s="7" t="n">
        <x:f>G356*J356</x:f>
        <x:v>69000</x:v>
      </x:c>
      <x:c r="O356" s="7" t="n">
        <x:f>M356-N356</x:f>
        <x:v>33000</x:v>
      </x:c>
      <x:c r="P356" s="7" t="n">
        <x:f>M356*L356</x:f>
        <x:v>8160</x:v>
      </x:c>
      <x:c r="Q356" s="7" t="n">
        <x:f>O356-K356-P356</x:f>
        <x:v>18340</x:v>
      </x:c>
      <x:c r="R356" s="8" t="n">
        <x:f>IF(M356=0,0,Q356/M356)</x:f>
        <x:v>0.17980392156862746</x:v>
      </x:c>
    </x:row>
    <x:row r="357">
      <x:c r="A357" s="1" t="str">
        <x:v>S0352</x:v>
      </x:c>
      <x:c r="B357" s="6" t="n">
        <x:v>45790</x:v>
      </x:c>
      <x:c r="C357" s="1" t="n">
        <x:v>5</x:v>
      </x:c>
      <x:c r="D357" s="1" t="str">
        <x:v>Storage set</x:v>
      </x:c>
      <x:c r="E357" s="1" t="str">
        <x:v>Arusha</x:v>
      </x:c>
      <x:c r="F357" s="1" t="str">
        <x:v>Marketplace</x:v>
      </x:c>
      <x:c r="G357" s="1" t="n">
        <x:v>1</x:v>
      </x:c>
      <x:c r="H357" s="7" t="n">
        <x:v>35000</x:v>
      </x:c>
      <x:c r="I357" s="8" t="n">
        <x:v>0.15</x:v>
      </x:c>
      <x:c r="J357" s="7" t="n">
        <x:v>18000</x:v>
      </x:c>
      <x:c r="K357" s="7" t="n">
        <x:v>6500</x:v>
      </x:c>
      <x:c r="L357" s="8" t="n">
        <x:v>0.08</x:v>
      </x:c>
      <x:c r="M357" s="7" t="n">
        <x:f>G357*H357*(1-I357)</x:f>
        <x:v>29750</x:v>
      </x:c>
      <x:c r="N357" s="7" t="n">
        <x:f>G357*J357</x:f>
        <x:v>18000</x:v>
      </x:c>
      <x:c r="O357" s="7" t="n">
        <x:f>M357-N357</x:f>
        <x:v>11750</x:v>
      </x:c>
      <x:c r="P357" s="7" t="n">
        <x:f>M357*L357</x:f>
        <x:v>2380</x:v>
      </x:c>
      <x:c r="Q357" s="7" t="n">
        <x:f>O357-K357-P357</x:f>
        <x:v>2870</x:v>
      </x:c>
      <x:c r="R357" s="8" t="n">
        <x:f>IF(M357=0,0,Q357/M357)</x:f>
        <x:v>0.09647058823529411</x:v>
      </x:c>
    </x:row>
    <x:row r="358">
      <x:c r="A358" s="1" t="str">
        <x:v>S0353</x:v>
      </x:c>
      <x:c r="B358" s="6" t="n">
        <x:v>45798</x:v>
      </x:c>
      <x:c r="C358" s="1" t="n">
        <x:v>5</x:v>
      </x:c>
      <x:c r="D358" s="1" t="str">
        <x:v>Cookware set</x:v>
      </x:c>
      <x:c r="E358" s="1" t="str">
        <x:v>Dar es Salaam</x:v>
      </x:c>
      <x:c r="F358" s="1" t="str">
        <x:v>Store</x:v>
      </x:c>
      <x:c r="G358" s="1" t="n">
        <x:v>2</x:v>
      </x:c>
      <x:c r="H358" s="7" t="n">
        <x:v>160000</x:v>
      </x:c>
      <x:c r="I358" s="8" t="n">
        <x:v>0</x:v>
      </x:c>
      <x:c r="J358" s="7" t="n">
        <x:v>95000</x:v>
      </x:c>
      <x:c r="K358" s="7" t="n">
        <x:v>0</x:v>
      </x:c>
      <x:c r="L358" s="8" t="n">
        <x:v>0</x:v>
      </x:c>
      <x:c r="M358" s="7" t="n">
        <x:f>G358*H358*(1-I358)</x:f>
        <x:v>320000</x:v>
      </x:c>
      <x:c r="N358" s="7" t="n">
        <x:f>G358*J358</x:f>
        <x:v>190000</x:v>
      </x:c>
      <x:c r="O358" s="7" t="n">
        <x:f>M358-N358</x:f>
        <x:v>130000</x:v>
      </x:c>
      <x:c r="P358" s="7" t="n">
        <x:f>M358*L358</x:f>
        <x:v>0</x:v>
      </x:c>
      <x:c r="Q358" s="7" t="n">
        <x:f>O358-K358-P358</x:f>
        <x:v>130000</x:v>
      </x:c>
      <x:c r="R358" s="8" t="n">
        <x:f>IF(M358=0,0,Q358/M358)</x:f>
        <x:v>0.40625</x:v>
      </x:c>
    </x:row>
    <x:row r="359">
      <x:c r="A359" s="1" t="str">
        <x:v>S0354</x:v>
      </x:c>
      <x:c r="B359" s="6" t="n">
        <x:v>45786</x:v>
      </x:c>
      <x:c r="C359" s="1" t="n">
        <x:v>5</x:v>
      </x:c>
      <x:c r="D359" s="1" t="str">
        <x:v>Storage set</x:v>
      </x:c>
      <x:c r="E359" s="1" t="str">
        <x:v>Arusha</x:v>
      </x:c>
      <x:c r="F359" s="1" t="str">
        <x:v>Marketplace</x:v>
      </x:c>
      <x:c r="G359" s="1" t="n">
        <x:v>3</x:v>
      </x:c>
      <x:c r="H359" s="7" t="n">
        <x:v>35000</x:v>
      </x:c>
      <x:c r="I359" s="8" t="n">
        <x:v>0.15</x:v>
      </x:c>
      <x:c r="J359" s="7" t="n">
        <x:v>18000</x:v>
      </x:c>
      <x:c r="K359" s="7" t="n">
        <x:v>6500</x:v>
      </x:c>
      <x:c r="L359" s="8" t="n">
        <x:v>0.08</x:v>
      </x:c>
      <x:c r="M359" s="7" t="n">
        <x:f>G359*H359*(1-I359)</x:f>
        <x:v>89250</x:v>
      </x:c>
      <x:c r="N359" s="7" t="n">
        <x:f>G359*J359</x:f>
        <x:v>54000</x:v>
      </x:c>
      <x:c r="O359" s="7" t="n">
        <x:f>M359-N359</x:f>
        <x:v>35250</x:v>
      </x:c>
      <x:c r="P359" s="7" t="n">
        <x:f>M359*L359</x:f>
        <x:v>7140</x:v>
      </x:c>
      <x:c r="Q359" s="7" t="n">
        <x:f>O359-K359-P359</x:f>
        <x:v>21610</x:v>
      </x:c>
      <x:c r="R359" s="8" t="n">
        <x:f>IF(M359=0,0,Q359/M359)</x:f>
        <x:v>0.24212885154061625</x:v>
      </x:c>
    </x:row>
    <x:row r="360">
      <x:c r="A360" s="1" t="str">
        <x:v>S0355</x:v>
      </x:c>
      <x:c r="B360" s="6" t="n">
        <x:v>45785</x:v>
      </x:c>
      <x:c r="C360" s="1" t="n">
        <x:v>5</x:v>
      </x:c>
      <x:c r="D360" s="1" t="str">
        <x:v>Cookware set</x:v>
      </x:c>
      <x:c r="E360" s="1" t="str">
        <x:v>Dodoma</x:v>
      </x:c>
      <x:c r="F360" s="1" t="str">
        <x:v>Store</x:v>
      </x:c>
      <x:c r="G360" s="1" t="n">
        <x:v>4</x:v>
      </x:c>
      <x:c r="H360" s="7" t="n">
        <x:v>160000</x:v>
      </x:c>
      <x:c r="I360" s="8" t="n">
        <x:v>0.05</x:v>
      </x:c>
      <x:c r="J360" s="7" t="n">
        <x:v>95000</x:v>
      </x:c>
      <x:c r="K360" s="7" t="n">
        <x:v>0</x:v>
      </x:c>
      <x:c r="L360" s="8" t="n">
        <x:v>0</x:v>
      </x:c>
      <x:c r="M360" s="7" t="n">
        <x:f>G360*H360*(1-I360)</x:f>
        <x:v>608000</x:v>
      </x:c>
      <x:c r="N360" s="7" t="n">
        <x:f>G360*J360</x:f>
        <x:v>380000</x:v>
      </x:c>
      <x:c r="O360" s="7" t="n">
        <x:f>M360-N360</x:f>
        <x:v>228000</x:v>
      </x:c>
      <x:c r="P360" s="7" t="n">
        <x:f>M360*L360</x:f>
        <x:v>0</x:v>
      </x:c>
      <x:c r="Q360" s="7" t="n">
        <x:f>O360-K360-P360</x:f>
        <x:v>228000</x:v>
      </x:c>
      <x:c r="R360" s="8" t="n">
        <x:f>IF(M360=0,0,Q360/M360)</x:f>
        <x:v>0.375</x:v>
      </x:c>
    </x:row>
    <x:row r="361">
      <x:c r="A361" s="1" t="str">
        <x:v>S0356</x:v>
      </x:c>
      <x:c r="B361" s="6" t="n">
        <x:v>45782</x:v>
      </x:c>
      <x:c r="C361" s="1" t="n">
        <x:v>5</x:v>
      </x:c>
      <x:c r="D361" s="1" t="str">
        <x:v>Kettle</x:v>
      </x:c>
      <x:c r="E361" s="1" t="str">
        <x:v>Mwanza</x:v>
      </x:c>
      <x:c r="F361" s="1" t="str">
        <x:v>Marketplace</x:v>
      </x:c>
      <x:c r="G361" s="1" t="n">
        <x:v>2</x:v>
      </x:c>
      <x:c r="H361" s="7" t="n">
        <x:v>45000</x:v>
      </x:c>
      <x:c r="I361" s="8" t="n">
        <x:v>0.15</x:v>
      </x:c>
      <x:c r="J361" s="7" t="n">
        <x:v>27000</x:v>
      </x:c>
      <x:c r="K361" s="7" t="n">
        <x:v>6500</x:v>
      </x:c>
      <x:c r="L361" s="8" t="n">
        <x:v>0.08</x:v>
      </x:c>
      <x:c r="M361" s="7" t="n">
        <x:f>G361*H361*(1-I361)</x:f>
        <x:v>76500</x:v>
      </x:c>
      <x:c r="N361" s="7" t="n">
        <x:f>G361*J361</x:f>
        <x:v>54000</x:v>
      </x:c>
      <x:c r="O361" s="7" t="n">
        <x:f>M361-N361</x:f>
        <x:v>22500</x:v>
      </x:c>
      <x:c r="P361" s="7" t="n">
        <x:f>M361*L361</x:f>
        <x:v>6120</x:v>
      </x:c>
      <x:c r="Q361" s="7" t="n">
        <x:f>O361-K361-P361</x:f>
        <x:v>9880</x:v>
      </x:c>
      <x:c r="R361" s="8" t="n">
        <x:f>IF(M361=0,0,Q361/M361)</x:f>
        <x:v>0.1291503267973856</x:v>
      </x:c>
    </x:row>
    <x:row r="362">
      <x:c r="A362" s="1" t="str">
        <x:v>S0357</x:v>
      </x:c>
      <x:c r="B362" s="6" t="n">
        <x:v>45794</x:v>
      </x:c>
      <x:c r="C362" s="1" t="n">
        <x:v>5</x:v>
      </x:c>
      <x:c r="D362" s="1" t="str">
        <x:v>Blender</x:v>
      </x:c>
      <x:c r="E362" s="1" t="str">
        <x:v>Mwanza</x:v>
      </x:c>
      <x:c r="F362" s="1" t="str">
        <x:v>Store</x:v>
      </x:c>
      <x:c r="G362" s="1" t="n">
        <x:v>1</x:v>
      </x:c>
      <x:c r="H362" s="7" t="n">
        <x:v>95000</x:v>
      </x:c>
      <x:c r="I362" s="8" t="n">
        <x:v>0.05</x:v>
      </x:c>
      <x:c r="J362" s="7" t="n">
        <x:v>65000</x:v>
      </x:c>
      <x:c r="K362" s="7" t="n">
        <x:v>0</x:v>
      </x:c>
      <x:c r="L362" s="8" t="n">
        <x:v>0</x:v>
      </x:c>
      <x:c r="M362" s="7" t="n">
        <x:f>G362*H362*(1-I362)</x:f>
        <x:v>90250</x:v>
      </x:c>
      <x:c r="N362" s="7" t="n">
        <x:f>G362*J362</x:f>
        <x:v>65000</x:v>
      </x:c>
      <x:c r="O362" s="7" t="n">
        <x:f>M362-N362</x:f>
        <x:v>25250</x:v>
      </x:c>
      <x:c r="P362" s="7" t="n">
        <x:f>M362*L362</x:f>
        <x:v>0</x:v>
      </x:c>
      <x:c r="Q362" s="7" t="n">
        <x:f>O362-K362-P362</x:f>
        <x:v>25250</x:v>
      </x:c>
      <x:c r="R362" s="8" t="n">
        <x:f>IF(M362=0,0,Q362/M362)</x:f>
        <x:v>0.27977839335180055</x:v>
      </x:c>
    </x:row>
    <x:row r="363">
      <x:c r="A363" s="1" t="str">
        <x:v>S0358</x:v>
      </x:c>
      <x:c r="B363" s="6" t="n">
        <x:v>45781</x:v>
      </x:c>
      <x:c r="C363" s="1" t="n">
        <x:v>5</x:v>
      </x:c>
      <x:c r="D363" s="1" t="str">
        <x:v>Storage set</x:v>
      </x:c>
      <x:c r="E363" s="1" t="str">
        <x:v>Mwanza</x:v>
      </x:c>
      <x:c r="F363" s="1" t="str">
        <x:v>Store</x:v>
      </x:c>
      <x:c r="G363" s="1" t="n">
        <x:v>3</x:v>
      </x:c>
      <x:c r="H363" s="7" t="n">
        <x:v>35000</x:v>
      </x:c>
      <x:c r="I363" s="8" t="n">
        <x:v>0.05</x:v>
      </x:c>
      <x:c r="J363" s="7" t="n">
        <x:v>18000</x:v>
      </x:c>
      <x:c r="K363" s="7" t="n">
        <x:v>0</x:v>
      </x:c>
      <x:c r="L363" s="8" t="n">
        <x:v>0</x:v>
      </x:c>
      <x:c r="M363" s="7" t="n">
        <x:f>G363*H363*(1-I363)</x:f>
        <x:v>99750</x:v>
      </x:c>
      <x:c r="N363" s="7" t="n">
        <x:f>G363*J363</x:f>
        <x:v>54000</x:v>
      </x:c>
      <x:c r="O363" s="7" t="n">
        <x:f>M363-N363</x:f>
        <x:v>45750</x:v>
      </x:c>
      <x:c r="P363" s="7" t="n">
        <x:f>M363*L363</x:f>
        <x:v>0</x:v>
      </x:c>
      <x:c r="Q363" s="7" t="n">
        <x:f>O363-K363-P363</x:f>
        <x:v>45750</x:v>
      </x:c>
      <x:c r="R363" s="8" t="n">
        <x:f>IF(M363=0,0,Q363/M363)</x:f>
        <x:v>0.45864661654135336</x:v>
      </x:c>
    </x:row>
    <x:row r="364">
      <x:c r="A364" s="1" t="str">
        <x:v>S0359</x:v>
      </x:c>
      <x:c r="B364" s="6" t="n">
        <x:v>45791</x:v>
      </x:c>
      <x:c r="C364" s="1" t="n">
        <x:v>5</x:v>
      </x:c>
      <x:c r="D364" s="1" t="str">
        <x:v>Cookware set</x:v>
      </x:c>
      <x:c r="E364" s="1" t="str">
        <x:v>Mwanza</x:v>
      </x:c>
      <x:c r="F364" s="1" t="str">
        <x:v>Store</x:v>
      </x:c>
      <x:c r="G364" s="1" t="n">
        <x:v>4</x:v>
      </x:c>
      <x:c r="H364" s="7" t="n">
        <x:v>160000</x:v>
      </x:c>
      <x:c r="I364" s="8" t="n">
        <x:v>0.05</x:v>
      </x:c>
      <x:c r="J364" s="7" t="n">
        <x:v>95000</x:v>
      </x:c>
      <x:c r="K364" s="7" t="n">
        <x:v>0</x:v>
      </x:c>
      <x:c r="L364" s="8" t="n">
        <x:v>0</x:v>
      </x:c>
      <x:c r="M364" s="7" t="n">
        <x:f>G364*H364*(1-I364)</x:f>
        <x:v>608000</x:v>
      </x:c>
      <x:c r="N364" s="7" t="n">
        <x:f>G364*J364</x:f>
        <x:v>380000</x:v>
      </x:c>
      <x:c r="O364" s="7" t="n">
        <x:f>M364-N364</x:f>
        <x:v>228000</x:v>
      </x:c>
      <x:c r="P364" s="7" t="n">
        <x:f>M364*L364</x:f>
        <x:v>0</x:v>
      </x:c>
      <x:c r="Q364" s="7" t="n">
        <x:f>O364-K364-P364</x:f>
        <x:v>228000</x:v>
      </x:c>
      <x:c r="R364" s="8" t="n">
        <x:f>IF(M364=0,0,Q364/M364)</x:f>
        <x:v>0.375</x:v>
      </x:c>
    </x:row>
    <x:row r="365">
      <x:c r="A365" s="1" t="str">
        <x:v>S0360</x:v>
      </x:c>
      <x:c r="B365" s="6" t="n">
        <x:v>45783</x:v>
      </x:c>
      <x:c r="C365" s="1" t="n">
        <x:v>5</x:v>
      </x:c>
      <x:c r="D365" s="1" t="str">
        <x:v>Blender</x:v>
      </x:c>
      <x:c r="E365" s="1" t="str">
        <x:v>Dodoma</x:v>
      </x:c>
      <x:c r="F365" s="1" t="str">
        <x:v>Store</x:v>
      </x:c>
      <x:c r="G365" s="1" t="n">
        <x:v>2</x:v>
      </x:c>
      <x:c r="H365" s="7" t="n">
        <x:v>95000</x:v>
      </x:c>
      <x:c r="I365" s="8" t="n">
        <x:v>0</x:v>
      </x:c>
      <x:c r="J365" s="7" t="n">
        <x:v>65000</x:v>
      </x:c>
      <x:c r="K365" s="7" t="n">
        <x:v>0</x:v>
      </x:c>
      <x:c r="L365" s="8" t="n">
        <x:v>0</x:v>
      </x:c>
      <x:c r="M365" s="7" t="n">
        <x:f>G365*H365*(1-I365)</x:f>
        <x:v>190000</x:v>
      </x:c>
      <x:c r="N365" s="7" t="n">
        <x:f>G365*J365</x:f>
        <x:v>130000</x:v>
      </x:c>
      <x:c r="O365" s="7" t="n">
        <x:f>M365-N365</x:f>
        <x:v>60000</x:v>
      </x:c>
      <x:c r="P365" s="7" t="n">
        <x:f>M365*L365</x:f>
        <x:v>0</x:v>
      </x:c>
      <x:c r="Q365" s="7" t="n">
        <x:f>O365-K365-P365</x:f>
        <x:v>60000</x:v>
      </x:c>
      <x:c r="R365" s="8" t="n">
        <x:f>IF(M365=0,0,Q365/M365)</x:f>
        <x:v>0.3157894736842105</x:v>
      </x:c>
    </x:row>
    <x:row r="366">
      <x:c r="A366" s="1" t="str">
        <x:v>S0361</x:v>
      </x:c>
      <x:c r="B366" s="6" t="n">
        <x:v>45800</x:v>
      </x:c>
      <x:c r="C366" s="1" t="n">
        <x:v>5</x:v>
      </x:c>
      <x:c r="D366" s="1" t="str">
        <x:v>Kettle</x:v>
      </x:c>
      <x:c r="E366" s="1" t="str">
        <x:v>Dar es Salaam</x:v>
      </x:c>
      <x:c r="F366" s="1" t="str">
        <x:v>Marketplace</x:v>
      </x:c>
      <x:c r="G366" s="1" t="n">
        <x:v>1</x:v>
      </x:c>
      <x:c r="H366" s="7" t="n">
        <x:v>45000</x:v>
      </x:c>
      <x:c r="I366" s="8" t="n">
        <x:v>0.15</x:v>
      </x:c>
      <x:c r="J366" s="7" t="n">
        <x:v>27000</x:v>
      </x:c>
      <x:c r="K366" s="7" t="n">
        <x:v>3500</x:v>
      </x:c>
      <x:c r="L366" s="8" t="n">
        <x:v>0.08</x:v>
      </x:c>
      <x:c r="M366" s="7" t="n">
        <x:f>G366*H366*(1-I366)</x:f>
        <x:v>38250</x:v>
      </x:c>
      <x:c r="N366" s="7" t="n">
        <x:f>G366*J366</x:f>
        <x:v>27000</x:v>
      </x:c>
      <x:c r="O366" s="7" t="n">
        <x:f>M366-N366</x:f>
        <x:v>11250</x:v>
      </x:c>
      <x:c r="P366" s="7" t="n">
        <x:f>M366*L366</x:f>
        <x:v>3060</x:v>
      </x:c>
      <x:c r="Q366" s="7" t="n">
        <x:f>O366-K366-P366</x:f>
        <x:v>4690</x:v>
      </x:c>
      <x:c r="R366" s="8" t="n">
        <x:f>IF(M366=0,0,Q366/M366)</x:f>
        <x:v>0.12261437908496732</x:v>
      </x:c>
    </x:row>
    <x:row r="367">
      <x:c r="A367" s="1" t="str">
        <x:v>S0362</x:v>
      </x:c>
      <x:c r="B367" s="6" t="n">
        <x:v>45796</x:v>
      </x:c>
      <x:c r="C367" s="1" t="n">
        <x:v>5</x:v>
      </x:c>
      <x:c r="D367" s="1" t="str">
        <x:v>Blender</x:v>
      </x:c>
      <x:c r="E367" s="1" t="str">
        <x:v>Arusha</x:v>
      </x:c>
      <x:c r="F367" s="1" t="str">
        <x:v>Store</x:v>
      </x:c>
      <x:c r="G367" s="1" t="n">
        <x:v>4</x:v>
      </x:c>
      <x:c r="H367" s="7" t="n">
        <x:v>95000</x:v>
      </x:c>
      <x:c r="I367" s="8" t="n">
        <x:v>0</x:v>
      </x:c>
      <x:c r="J367" s="7" t="n">
        <x:v>65000</x:v>
      </x:c>
      <x:c r="K367" s="7" t="n">
        <x:v>0</x:v>
      </x:c>
      <x:c r="L367" s="8" t="n">
        <x:v>0</x:v>
      </x:c>
      <x:c r="M367" s="7" t="n">
        <x:f>G367*H367*(1-I367)</x:f>
        <x:v>380000</x:v>
      </x:c>
      <x:c r="N367" s="7" t="n">
        <x:f>G367*J367</x:f>
        <x:v>260000</x:v>
      </x:c>
      <x:c r="O367" s="7" t="n">
        <x:f>M367-N367</x:f>
        <x:v>120000</x:v>
      </x:c>
      <x:c r="P367" s="7" t="n">
        <x:f>M367*L367</x:f>
        <x:v>0</x:v>
      </x:c>
      <x:c r="Q367" s="7" t="n">
        <x:f>O367-K367-P367</x:f>
        <x:v>120000</x:v>
      </x:c>
      <x:c r="R367" s="8" t="n">
        <x:f>IF(M367=0,0,Q367/M367)</x:f>
        <x:v>0.3157894736842105</x:v>
      </x:c>
    </x:row>
    <x:row r="368">
      <x:c r="A368" s="1" t="str">
        <x:v>S0363</x:v>
      </x:c>
      <x:c r="B368" s="6" t="n">
        <x:v>45778</x:v>
      </x:c>
      <x:c r="C368" s="1" t="n">
        <x:v>5</x:v>
      </x:c>
      <x:c r="D368" s="1" t="str">
        <x:v>Kettle</x:v>
      </x:c>
      <x:c r="E368" s="1" t="str">
        <x:v>Mwanza</x:v>
      </x:c>
      <x:c r="F368" s="1" t="str">
        <x:v>WhatsApp</x:v>
      </x:c>
      <x:c r="G368" s="1" t="n">
        <x:v>1</x:v>
      </x:c>
      <x:c r="H368" s="7" t="n">
        <x:v>45000</x:v>
      </x:c>
      <x:c r="I368" s="8" t="n">
        <x:v>0</x:v>
      </x:c>
      <x:c r="J368" s="7" t="n">
        <x:v>27000</x:v>
      </x:c>
      <x:c r="K368" s="7" t="n">
        <x:v>6500</x:v>
      </x:c>
      <x:c r="L368" s="8" t="n">
        <x:v>0</x:v>
      </x:c>
      <x:c r="M368" s="7" t="n">
        <x:f>G368*H368*(1-I368)</x:f>
        <x:v>45000</x:v>
      </x:c>
      <x:c r="N368" s="7" t="n">
        <x:f>G368*J368</x:f>
        <x:v>27000</x:v>
      </x:c>
      <x:c r="O368" s="7" t="n">
        <x:f>M368-N368</x:f>
        <x:v>18000</x:v>
      </x:c>
      <x:c r="P368" s="7" t="n">
        <x:f>M368*L368</x:f>
        <x:v>0</x:v>
      </x:c>
      <x:c r="Q368" s="7" t="n">
        <x:f>O368-K368-P368</x:f>
        <x:v>11500</x:v>
      </x:c>
      <x:c r="R368" s="8" t="n">
        <x:f>IF(M368=0,0,Q368/M368)</x:f>
        <x:v>0.25555555555555554</x:v>
      </x:c>
    </x:row>
    <x:row r="369">
      <x:c r="A369" s="1" t="str">
        <x:v>S0364</x:v>
      </x:c>
      <x:c r="B369" s="6" t="n">
        <x:v>45801</x:v>
      </x:c>
      <x:c r="C369" s="1" t="n">
        <x:v>5</x:v>
      </x:c>
      <x:c r="D369" s="1" t="str">
        <x:v>Thermos</x:v>
      </x:c>
      <x:c r="E369" s="1" t="str">
        <x:v>Dodoma</x:v>
      </x:c>
      <x:c r="F369" s="1" t="str">
        <x:v>WhatsApp</x:v>
      </x:c>
      <x:c r="G369" s="1" t="n">
        <x:v>3</x:v>
      </x:c>
      <x:c r="H369" s="7" t="n">
        <x:v>40000</x:v>
      </x:c>
      <x:c r="I369" s="8" t="n">
        <x:v>0</x:v>
      </x:c>
      <x:c r="J369" s="7" t="n">
        <x:v>23000</x:v>
      </x:c>
      <x:c r="K369" s="7" t="n">
        <x:v>6500</x:v>
      </x:c>
      <x:c r="L369" s="8" t="n">
        <x:v>0</x:v>
      </x:c>
      <x:c r="M369" s="7" t="n">
        <x:f>G369*H369*(1-I369)</x:f>
        <x:v>120000</x:v>
      </x:c>
      <x:c r="N369" s="7" t="n">
        <x:f>G369*J369</x:f>
        <x:v>69000</x:v>
      </x:c>
      <x:c r="O369" s="7" t="n">
        <x:f>M369-N369</x:f>
        <x:v>51000</x:v>
      </x:c>
      <x:c r="P369" s="7" t="n">
        <x:f>M369*L369</x:f>
        <x:v>0</x:v>
      </x:c>
      <x:c r="Q369" s="7" t="n">
        <x:f>O369-K369-P369</x:f>
        <x:v>44500</x:v>
      </x:c>
      <x:c r="R369" s="8" t="n">
        <x:f>IF(M369=0,0,Q369/M369)</x:f>
        <x:v>0.37083333333333335</x:v>
      </x:c>
    </x:row>
    <x:row r="370">
      <x:c r="A370" s="1" t="str">
        <x:v>S0365</x:v>
      </x:c>
      <x:c r="B370" s="6" t="n">
        <x:v>45786</x:v>
      </x:c>
      <x:c r="C370" s="1" t="n">
        <x:v>5</x:v>
      </x:c>
      <x:c r="D370" s="1" t="str">
        <x:v>Storage set</x:v>
      </x:c>
      <x:c r="E370" s="1" t="str">
        <x:v>Dar es Salaam</x:v>
      </x:c>
      <x:c r="F370" s="1" t="str">
        <x:v>WhatsApp</x:v>
      </x:c>
      <x:c r="G370" s="1" t="n">
        <x:v>3</x:v>
      </x:c>
      <x:c r="H370" s="7" t="n">
        <x:v>35000</x:v>
      </x:c>
      <x:c r="I370" s="8" t="n">
        <x:v>0.05</x:v>
      </x:c>
      <x:c r="J370" s="7" t="n">
        <x:v>18000</x:v>
      </x:c>
      <x:c r="K370" s="7" t="n">
        <x:v>3500</x:v>
      </x:c>
      <x:c r="L370" s="8" t="n">
        <x:v>0</x:v>
      </x:c>
      <x:c r="M370" s="7" t="n">
        <x:f>G370*H370*(1-I370)</x:f>
        <x:v>99750</x:v>
      </x:c>
      <x:c r="N370" s="7" t="n">
        <x:f>G370*J370</x:f>
        <x:v>54000</x:v>
      </x:c>
      <x:c r="O370" s="7" t="n">
        <x:f>M370-N370</x:f>
        <x:v>45750</x:v>
      </x:c>
      <x:c r="P370" s="7" t="n">
        <x:f>M370*L370</x:f>
        <x:v>0</x:v>
      </x:c>
      <x:c r="Q370" s="7" t="n">
        <x:f>O370-K370-P370</x:f>
        <x:v>42250</x:v>
      </x:c>
      <x:c r="R370" s="8" t="n">
        <x:f>IF(M370=0,0,Q370/M370)</x:f>
        <x:v>0.42355889724310775</x:v>
      </x:c>
    </x:row>
    <x:row r="371">
      <x:c r="A371" s="1" t="str">
        <x:v>S0366</x:v>
      </x:c>
      <x:c r="B371" s="6" t="n">
        <x:v>45796</x:v>
      </x:c>
      <x:c r="C371" s="1" t="n">
        <x:v>5</x:v>
      </x:c>
      <x:c r="D371" s="1" t="str">
        <x:v>Thermos</x:v>
      </x:c>
      <x:c r="E371" s="1" t="str">
        <x:v>Arusha</x:v>
      </x:c>
      <x:c r="F371" s="1" t="str">
        <x:v>Store</x:v>
      </x:c>
      <x:c r="G371" s="1" t="n">
        <x:v>4</x:v>
      </x:c>
      <x:c r="H371" s="7" t="n">
        <x:v>40000</x:v>
      </x:c>
      <x:c r="I371" s="8" t="n">
        <x:v>0</x:v>
      </x:c>
      <x:c r="J371" s="7" t="n">
        <x:v>23000</x:v>
      </x:c>
      <x:c r="K371" s="7" t="n">
        <x:v>0</x:v>
      </x:c>
      <x:c r="L371" s="8" t="n">
        <x:v>0</x:v>
      </x:c>
      <x:c r="M371" s="7" t="n">
        <x:f>G371*H371*(1-I371)</x:f>
        <x:v>160000</x:v>
      </x:c>
      <x:c r="N371" s="7" t="n">
        <x:f>G371*J371</x:f>
        <x:v>92000</x:v>
      </x:c>
      <x:c r="O371" s="7" t="n">
        <x:f>M371-N371</x:f>
        <x:v>68000</x:v>
      </x:c>
      <x:c r="P371" s="7" t="n">
        <x:f>M371*L371</x:f>
        <x:v>0</x:v>
      </x:c>
      <x:c r="Q371" s="7" t="n">
        <x:f>O371-K371-P371</x:f>
        <x:v>68000</x:v>
      </x:c>
      <x:c r="R371" s="8" t="n">
        <x:f>IF(M371=0,0,Q371/M371)</x:f>
        <x:v>0.425</x:v>
      </x:c>
    </x:row>
    <x:row r="372">
      <x:c r="A372" s="1" t="str">
        <x:v>S0367</x:v>
      </x:c>
      <x:c r="B372" s="6" t="n">
        <x:v>45786</x:v>
      </x:c>
      <x:c r="C372" s="1" t="n">
        <x:v>5</x:v>
      </x:c>
      <x:c r="D372" s="1" t="str">
        <x:v>Blender</x:v>
      </x:c>
      <x:c r="E372" s="1" t="str">
        <x:v>Dodoma</x:v>
      </x:c>
      <x:c r="F372" s="1" t="str">
        <x:v>Marketplace</x:v>
      </x:c>
      <x:c r="G372" s="1" t="n">
        <x:v>2</x:v>
      </x:c>
      <x:c r="H372" s="7" t="n">
        <x:v>95000</x:v>
      </x:c>
      <x:c r="I372" s="8" t="n">
        <x:v>0.15</x:v>
      </x:c>
      <x:c r="J372" s="7" t="n">
        <x:v>65000</x:v>
      </x:c>
      <x:c r="K372" s="7" t="n">
        <x:v>6500</x:v>
      </x:c>
      <x:c r="L372" s="8" t="n">
        <x:v>0.08</x:v>
      </x:c>
      <x:c r="M372" s="7" t="n">
        <x:f>G372*H372*(1-I372)</x:f>
        <x:v>161500</x:v>
      </x:c>
      <x:c r="N372" s="7" t="n">
        <x:f>G372*J372</x:f>
        <x:v>130000</x:v>
      </x:c>
      <x:c r="O372" s="7" t="n">
        <x:f>M372-N372</x:f>
        <x:v>31500</x:v>
      </x:c>
      <x:c r="P372" s="7" t="n">
        <x:f>M372*L372</x:f>
        <x:v>12920</x:v>
      </x:c>
      <x:c r="Q372" s="7" t="n">
        <x:f>O372-K372-P372</x:f>
        <x:v>12080</x:v>
      </x:c>
      <x:c r="R372" s="8" t="n">
        <x:f>IF(M372=0,0,Q372/M372)</x:f>
        <x:v>0.07479876160990712</x:v>
      </x:c>
    </x:row>
    <x:row r="373">
      <x:c r="A373" s="1" t="str">
        <x:v>S0368</x:v>
      </x:c>
      <x:c r="B373" s="6" t="n">
        <x:v>45784</x:v>
      </x:c>
      <x:c r="C373" s="1" t="n">
        <x:v>5</x:v>
      </x:c>
      <x:c r="D373" s="1" t="str">
        <x:v>Blender</x:v>
      </x:c>
      <x:c r="E373" s="1" t="str">
        <x:v>Dodoma</x:v>
      </x:c>
      <x:c r="F373" s="1" t="str">
        <x:v>Store</x:v>
      </x:c>
      <x:c r="G373" s="1" t="n">
        <x:v>4</x:v>
      </x:c>
      <x:c r="H373" s="7" t="n">
        <x:v>95000</x:v>
      </x:c>
      <x:c r="I373" s="8" t="n">
        <x:v>0.05</x:v>
      </x:c>
      <x:c r="J373" s="7" t="n">
        <x:v>65000</x:v>
      </x:c>
      <x:c r="K373" s="7" t="n">
        <x:v>0</x:v>
      </x:c>
      <x:c r="L373" s="8" t="n">
        <x:v>0</x:v>
      </x:c>
      <x:c r="M373" s="7" t="n">
        <x:f>G373*H373*(1-I373)</x:f>
        <x:v>361000</x:v>
      </x:c>
      <x:c r="N373" s="7" t="n">
        <x:f>G373*J373</x:f>
        <x:v>260000</x:v>
      </x:c>
      <x:c r="O373" s="7" t="n">
        <x:f>M373-N373</x:f>
        <x:v>101000</x:v>
      </x:c>
      <x:c r="P373" s="7" t="n">
        <x:f>M373*L373</x:f>
        <x:v>0</x:v>
      </x:c>
      <x:c r="Q373" s="7" t="n">
        <x:f>O373-K373-P373</x:f>
        <x:v>101000</x:v>
      </x:c>
      <x:c r="R373" s="8" t="n">
        <x:f>IF(M373=0,0,Q373/M373)</x:f>
        <x:v>0.27977839335180055</x:v>
      </x:c>
    </x:row>
    <x:row r="374">
      <x:c r="A374" s="1" t="str">
        <x:v>S0369</x:v>
      </x:c>
      <x:c r="B374" s="6" t="n">
        <x:v>45785</x:v>
      </x:c>
      <x:c r="C374" s="1" t="n">
        <x:v>5</x:v>
      </x:c>
      <x:c r="D374" s="1" t="str">
        <x:v>Thermos</x:v>
      </x:c>
      <x:c r="E374" s="1" t="str">
        <x:v>Dar es Salaam</x:v>
      </x:c>
      <x:c r="F374" s="1" t="str">
        <x:v>Store</x:v>
      </x:c>
      <x:c r="G374" s="1" t="n">
        <x:v>3</x:v>
      </x:c>
      <x:c r="H374" s="7" t="n">
        <x:v>40000</x:v>
      </x:c>
      <x:c r="I374" s="8" t="n">
        <x:v>0</x:v>
      </x:c>
      <x:c r="J374" s="7" t="n">
        <x:v>23000</x:v>
      </x:c>
      <x:c r="K374" s="7" t="n">
        <x:v>0</x:v>
      </x:c>
      <x:c r="L374" s="8" t="n">
        <x:v>0</x:v>
      </x:c>
      <x:c r="M374" s="7" t="n">
        <x:f>G374*H374*(1-I374)</x:f>
        <x:v>120000</x:v>
      </x:c>
      <x:c r="N374" s="7" t="n">
        <x:f>G374*J374</x:f>
        <x:v>69000</x:v>
      </x:c>
      <x:c r="O374" s="7" t="n">
        <x:f>M374-N374</x:f>
        <x:v>51000</x:v>
      </x:c>
      <x:c r="P374" s="7" t="n">
        <x:f>M374*L374</x:f>
        <x:v>0</x:v>
      </x:c>
      <x:c r="Q374" s="7" t="n">
        <x:f>O374-K374-P374</x:f>
        <x:v>51000</x:v>
      </x:c>
      <x:c r="R374" s="8" t="n">
        <x:f>IF(M374=0,0,Q374/M374)</x:f>
        <x:v>0.425</x:v>
      </x:c>
    </x:row>
    <x:row r="375">
      <x:c r="A375" s="1" t="str">
        <x:v>S0370</x:v>
      </x:c>
      <x:c r="B375" s="6" t="n">
        <x:v>45802</x:v>
      </x:c>
      <x:c r="C375" s="1" t="n">
        <x:v>5</x:v>
      </x:c>
      <x:c r="D375" s="1" t="str">
        <x:v>Thermos</x:v>
      </x:c>
      <x:c r="E375" s="1" t="str">
        <x:v>Arusha</x:v>
      </x:c>
      <x:c r="F375" s="1" t="str">
        <x:v>Marketplace</x:v>
      </x:c>
      <x:c r="G375" s="1" t="n">
        <x:v>4</x:v>
      </x:c>
      <x:c r="H375" s="7" t="n">
        <x:v>40000</x:v>
      </x:c>
      <x:c r="I375" s="8" t="n">
        <x:v>0.15</x:v>
      </x:c>
      <x:c r="J375" s="7" t="n">
        <x:v>23000</x:v>
      </x:c>
      <x:c r="K375" s="7" t="n">
        <x:v>6500</x:v>
      </x:c>
      <x:c r="L375" s="8" t="n">
        <x:v>0.08</x:v>
      </x:c>
      <x:c r="M375" s="7" t="n">
        <x:f>G375*H375*(1-I375)</x:f>
        <x:v>136000</x:v>
      </x:c>
      <x:c r="N375" s="7" t="n">
        <x:f>G375*J375</x:f>
        <x:v>92000</x:v>
      </x:c>
      <x:c r="O375" s="7" t="n">
        <x:f>M375-N375</x:f>
        <x:v>44000</x:v>
      </x:c>
      <x:c r="P375" s="7" t="n">
        <x:f>M375*L375</x:f>
        <x:v>10880</x:v>
      </x:c>
      <x:c r="Q375" s="7" t="n">
        <x:f>O375-K375-P375</x:f>
        <x:v>26620</x:v>
      </x:c>
      <x:c r="R375" s="8" t="n">
        <x:f>IF(M375=0,0,Q375/M375)</x:f>
        <x:v>0.19573529411764706</x:v>
      </x:c>
    </x:row>
    <x:row r="376">
      <x:c r="A376" s="1" t="str">
        <x:v>S0371</x:v>
      </x:c>
      <x:c r="B376" s="6" t="n">
        <x:v>45792</x:v>
      </x:c>
      <x:c r="C376" s="1" t="n">
        <x:v>5</x:v>
      </x:c>
      <x:c r="D376" s="1" t="str">
        <x:v>Kettle</x:v>
      </x:c>
      <x:c r="E376" s="1" t="str">
        <x:v>Dodoma</x:v>
      </x:c>
      <x:c r="F376" s="1" t="str">
        <x:v>Store</x:v>
      </x:c>
      <x:c r="G376" s="1" t="n">
        <x:v>3</x:v>
      </x:c>
      <x:c r="H376" s="7" t="n">
        <x:v>45000</x:v>
      </x:c>
      <x:c r="I376" s="8" t="n">
        <x:v>0</x:v>
      </x:c>
      <x:c r="J376" s="7" t="n">
        <x:v>27000</x:v>
      </x:c>
      <x:c r="K376" s="7" t="n">
        <x:v>0</x:v>
      </x:c>
      <x:c r="L376" s="8" t="n">
        <x:v>0</x:v>
      </x:c>
      <x:c r="M376" s="7" t="n">
        <x:f>G376*H376*(1-I376)</x:f>
        <x:v>135000</x:v>
      </x:c>
      <x:c r="N376" s="7" t="n">
        <x:f>G376*J376</x:f>
        <x:v>81000</x:v>
      </x:c>
      <x:c r="O376" s="7" t="n">
        <x:f>M376-N376</x:f>
        <x:v>54000</x:v>
      </x:c>
      <x:c r="P376" s="7" t="n">
        <x:f>M376*L376</x:f>
        <x:v>0</x:v>
      </x:c>
      <x:c r="Q376" s="7" t="n">
        <x:f>O376-K376-P376</x:f>
        <x:v>54000</x:v>
      </x:c>
      <x:c r="R376" s="8" t="n">
        <x:f>IF(M376=0,0,Q376/M376)</x:f>
        <x:v>0.4</x:v>
      </x:c>
    </x:row>
    <x:row r="377">
      <x:c r="A377" s="1" t="str">
        <x:v>S0372</x:v>
      </x:c>
      <x:c r="B377" s="6" t="n">
        <x:v>45799</x:v>
      </x:c>
      <x:c r="C377" s="1" t="n">
        <x:v>5</x:v>
      </x:c>
      <x:c r="D377" s="1" t="str">
        <x:v>Kettle</x:v>
      </x:c>
      <x:c r="E377" s="1" t="str">
        <x:v>Dar es Salaam</x:v>
      </x:c>
      <x:c r="F377" s="1" t="str">
        <x:v>Store</x:v>
      </x:c>
      <x:c r="G377" s="1" t="n">
        <x:v>1</x:v>
      </x:c>
      <x:c r="H377" s="7" t="n">
        <x:v>45000</x:v>
      </x:c>
      <x:c r="I377" s="8" t="n">
        <x:v>0</x:v>
      </x:c>
      <x:c r="J377" s="7" t="n">
        <x:v>27000</x:v>
      </x:c>
      <x:c r="K377" s="7" t="n">
        <x:v>0</x:v>
      </x:c>
      <x:c r="L377" s="8" t="n">
        <x:v>0</x:v>
      </x:c>
      <x:c r="M377" s="7" t="n">
        <x:f>G377*H377*(1-I377)</x:f>
        <x:v>45000</x:v>
      </x:c>
      <x:c r="N377" s="7" t="n">
        <x:f>G377*J377</x:f>
        <x:v>27000</x:v>
      </x:c>
      <x:c r="O377" s="7" t="n">
        <x:f>M377-N377</x:f>
        <x:v>18000</x:v>
      </x:c>
      <x:c r="P377" s="7" t="n">
        <x:f>M377*L377</x:f>
        <x:v>0</x:v>
      </x:c>
      <x:c r="Q377" s="7" t="n">
        <x:f>O377-K377-P377</x:f>
        <x:v>18000</x:v>
      </x:c>
      <x:c r="R377" s="8" t="n">
        <x:f>IF(M377=0,0,Q377/M377)</x:f>
        <x:v>0.4</x:v>
      </x:c>
    </x:row>
    <x:row r="378">
      <x:c r="A378" s="1" t="str">
        <x:v>S0373</x:v>
      </x:c>
      <x:c r="B378" s="6" t="n">
        <x:v>45798</x:v>
      </x:c>
      <x:c r="C378" s="1" t="n">
        <x:v>5</x:v>
      </x:c>
      <x:c r="D378" s="1" t="str">
        <x:v>Storage set</x:v>
      </x:c>
      <x:c r="E378" s="1" t="str">
        <x:v>Arusha</x:v>
      </x:c>
      <x:c r="F378" s="1" t="str">
        <x:v>Store</x:v>
      </x:c>
      <x:c r="G378" s="1" t="n">
        <x:v>2</x:v>
      </x:c>
      <x:c r="H378" s="7" t="n">
        <x:v>35000</x:v>
      </x:c>
      <x:c r="I378" s="8" t="n">
        <x:v>0</x:v>
      </x:c>
      <x:c r="J378" s="7" t="n">
        <x:v>18000</x:v>
      </x:c>
      <x:c r="K378" s="7" t="n">
        <x:v>0</x:v>
      </x:c>
      <x:c r="L378" s="8" t="n">
        <x:v>0</x:v>
      </x:c>
      <x:c r="M378" s="7" t="n">
        <x:f>G378*H378*(1-I378)</x:f>
        <x:v>70000</x:v>
      </x:c>
      <x:c r="N378" s="7" t="n">
        <x:f>G378*J378</x:f>
        <x:v>36000</x:v>
      </x:c>
      <x:c r="O378" s="7" t="n">
        <x:f>M378-N378</x:f>
        <x:v>34000</x:v>
      </x:c>
      <x:c r="P378" s="7" t="n">
        <x:f>M378*L378</x:f>
        <x:v>0</x:v>
      </x:c>
      <x:c r="Q378" s="7" t="n">
        <x:f>O378-K378-P378</x:f>
        <x:v>34000</x:v>
      </x:c>
      <x:c r="R378" s="8" t="n">
        <x:f>IF(M378=0,0,Q378/M378)</x:f>
        <x:v>0.4857142857142857</x:v>
      </x:c>
    </x:row>
    <x:row r="379">
      <x:c r="A379" s="1" t="str">
        <x:v>S0374</x:v>
      </x:c>
      <x:c r="B379" s="6" t="n">
        <x:v>45798</x:v>
      </x:c>
      <x:c r="C379" s="1" t="n">
        <x:v>5</x:v>
      </x:c>
      <x:c r="D379" s="1" t="str">
        <x:v>Cookware set</x:v>
      </x:c>
      <x:c r="E379" s="1" t="str">
        <x:v>Dar es Salaam</x:v>
      </x:c>
      <x:c r="F379" s="1" t="str">
        <x:v>Marketplace</x:v>
      </x:c>
      <x:c r="G379" s="1" t="n">
        <x:v>1</x:v>
      </x:c>
      <x:c r="H379" s="7" t="n">
        <x:v>160000</x:v>
      </x:c>
      <x:c r="I379" s="8" t="n">
        <x:v>0.15</x:v>
      </x:c>
      <x:c r="J379" s="7" t="n">
        <x:v>95000</x:v>
      </x:c>
      <x:c r="K379" s="7" t="n">
        <x:v>3500</x:v>
      </x:c>
      <x:c r="L379" s="8" t="n">
        <x:v>0.08</x:v>
      </x:c>
      <x:c r="M379" s="7" t="n">
        <x:f>G379*H379*(1-I379)</x:f>
        <x:v>136000</x:v>
      </x:c>
      <x:c r="N379" s="7" t="n">
        <x:f>G379*J379</x:f>
        <x:v>95000</x:v>
      </x:c>
      <x:c r="O379" s="7" t="n">
        <x:f>M379-N379</x:f>
        <x:v>41000</x:v>
      </x:c>
      <x:c r="P379" s="7" t="n">
        <x:f>M379*L379</x:f>
        <x:v>10880</x:v>
      </x:c>
      <x:c r="Q379" s="7" t="n">
        <x:f>O379-K379-P379</x:f>
        <x:v>26620</x:v>
      </x:c>
      <x:c r="R379" s="8" t="n">
        <x:f>IF(M379=0,0,Q379/M379)</x:f>
        <x:v>0.19573529411764706</x:v>
      </x:c>
    </x:row>
    <x:row r="380">
      <x:c r="A380" s="1" t="str">
        <x:v>S0375</x:v>
      </x:c>
      <x:c r="B380" s="6" t="n">
        <x:v>45794</x:v>
      </x:c>
      <x:c r="C380" s="1" t="n">
        <x:v>5</x:v>
      </x:c>
      <x:c r="D380" s="1" t="str">
        <x:v>Cookware set</x:v>
      </x:c>
      <x:c r="E380" s="1" t="str">
        <x:v>Arusha</x:v>
      </x:c>
      <x:c r="F380" s="1" t="str">
        <x:v>Store</x:v>
      </x:c>
      <x:c r="G380" s="1" t="n">
        <x:v>4</x:v>
      </x:c>
      <x:c r="H380" s="7" t="n">
        <x:v>160000</x:v>
      </x:c>
      <x:c r="I380" s="8" t="n">
        <x:v>0</x:v>
      </x:c>
      <x:c r="J380" s="7" t="n">
        <x:v>95000</x:v>
      </x:c>
      <x:c r="K380" s="7" t="n">
        <x:v>0</x:v>
      </x:c>
      <x:c r="L380" s="8" t="n">
        <x:v>0</x:v>
      </x:c>
      <x:c r="M380" s="7" t="n">
        <x:f>G380*H380*(1-I380)</x:f>
        <x:v>640000</x:v>
      </x:c>
      <x:c r="N380" s="7" t="n">
        <x:f>G380*J380</x:f>
        <x:v>380000</x:v>
      </x:c>
      <x:c r="O380" s="7" t="n">
        <x:f>M380-N380</x:f>
        <x:v>260000</x:v>
      </x:c>
      <x:c r="P380" s="7" t="n">
        <x:f>M380*L380</x:f>
        <x:v>0</x:v>
      </x:c>
      <x:c r="Q380" s="7" t="n">
        <x:f>O380-K380-P380</x:f>
        <x:v>260000</x:v>
      </x:c>
      <x:c r="R380" s="8" t="n">
        <x:f>IF(M380=0,0,Q380/M380)</x:f>
        <x:v>0.40625</x:v>
      </x:c>
    </x:row>
    <x:row r="381">
      <x:c r="A381" s="1" t="str">
        <x:v>S0376</x:v>
      </x:c>
      <x:c r="B381" s="6" t="n">
        <x:v>45796</x:v>
      </x:c>
      <x:c r="C381" s="1" t="n">
        <x:v>5</x:v>
      </x:c>
      <x:c r="D381" s="1" t="str">
        <x:v>Storage set</x:v>
      </x:c>
      <x:c r="E381" s="1" t="str">
        <x:v>Dodoma</x:v>
      </x:c>
      <x:c r="F381" s="1" t="str">
        <x:v>WhatsApp</x:v>
      </x:c>
      <x:c r="G381" s="1" t="n">
        <x:v>4</x:v>
      </x:c>
      <x:c r="H381" s="7" t="n">
        <x:v>35000</x:v>
      </x:c>
      <x:c r="I381" s="8" t="n">
        <x:v>0.05</x:v>
      </x:c>
      <x:c r="J381" s="7" t="n">
        <x:v>18000</x:v>
      </x:c>
      <x:c r="K381" s="7" t="n">
        <x:v>6500</x:v>
      </x:c>
      <x:c r="L381" s="8" t="n">
        <x:v>0</x:v>
      </x:c>
      <x:c r="M381" s="7" t="n">
        <x:f>G381*H381*(1-I381)</x:f>
        <x:v>133000</x:v>
      </x:c>
      <x:c r="N381" s="7" t="n">
        <x:f>G381*J381</x:f>
        <x:v>72000</x:v>
      </x:c>
      <x:c r="O381" s="7" t="n">
        <x:f>M381-N381</x:f>
        <x:v>61000</x:v>
      </x:c>
      <x:c r="P381" s="7" t="n">
        <x:f>M381*L381</x:f>
        <x:v>0</x:v>
      </x:c>
      <x:c r="Q381" s="7" t="n">
        <x:f>O381-K381-P381</x:f>
        <x:v>54500</x:v>
      </x:c>
      <x:c r="R381" s="8" t="n">
        <x:f>IF(M381=0,0,Q381/M381)</x:f>
        <x:v>0.40977443609022557</x:v>
      </x:c>
    </x:row>
    <x:row r="382">
      <x:c r="A382" s="1" t="str">
        <x:v>S0377</x:v>
      </x:c>
      <x:c r="B382" s="6" t="n">
        <x:v>45786</x:v>
      </x:c>
      <x:c r="C382" s="1" t="n">
        <x:v>5</x:v>
      </x:c>
      <x:c r="D382" s="1" t="str">
        <x:v>Blender</x:v>
      </x:c>
      <x:c r="E382" s="1" t="str">
        <x:v>Dodoma</x:v>
      </x:c>
      <x:c r="F382" s="1" t="str">
        <x:v>Marketplace</x:v>
      </x:c>
      <x:c r="G382" s="1" t="n">
        <x:v>2</x:v>
      </x:c>
      <x:c r="H382" s="7" t="n">
        <x:v>95000</x:v>
      </x:c>
      <x:c r="I382" s="8" t="n">
        <x:v>0.15</x:v>
      </x:c>
      <x:c r="J382" s="7" t="n">
        <x:v>65000</x:v>
      </x:c>
      <x:c r="K382" s="7" t="n">
        <x:v>6500</x:v>
      </x:c>
      <x:c r="L382" s="8" t="n">
        <x:v>0.08</x:v>
      </x:c>
      <x:c r="M382" s="7" t="n">
        <x:f>G382*H382*(1-I382)</x:f>
        <x:v>161500</x:v>
      </x:c>
      <x:c r="N382" s="7" t="n">
        <x:f>G382*J382</x:f>
        <x:v>130000</x:v>
      </x:c>
      <x:c r="O382" s="7" t="n">
        <x:f>M382-N382</x:f>
        <x:v>31500</x:v>
      </x:c>
      <x:c r="P382" s="7" t="n">
        <x:f>M382*L382</x:f>
        <x:v>12920</x:v>
      </x:c>
      <x:c r="Q382" s="7" t="n">
        <x:f>O382-K382-P382</x:f>
        <x:v>12080</x:v>
      </x:c>
      <x:c r="R382" s="8" t="n">
        <x:f>IF(M382=0,0,Q382/M382)</x:f>
        <x:v>0.07479876160990712</x:v>
      </x:c>
    </x:row>
    <x:row r="383">
      <x:c r="A383" s="1" t="str">
        <x:v>S0378</x:v>
      </x:c>
      <x:c r="B383" s="6" t="n">
        <x:v>45797</x:v>
      </x:c>
      <x:c r="C383" s="1" t="n">
        <x:v>5</x:v>
      </x:c>
      <x:c r="D383" s="1" t="str">
        <x:v>Blender</x:v>
      </x:c>
      <x:c r="E383" s="1" t="str">
        <x:v>Dar es Salaam</x:v>
      </x:c>
      <x:c r="F383" s="1" t="str">
        <x:v>Store</x:v>
      </x:c>
      <x:c r="G383" s="1" t="n">
        <x:v>1</x:v>
      </x:c>
      <x:c r="H383" s="7" t="n">
        <x:v>95000</x:v>
      </x:c>
      <x:c r="I383" s="8" t="n">
        <x:v>0</x:v>
      </x:c>
      <x:c r="J383" s="7" t="n">
        <x:v>65000</x:v>
      </x:c>
      <x:c r="K383" s="7" t="n">
        <x:v>0</x:v>
      </x:c>
      <x:c r="L383" s="8" t="n">
        <x:v>0</x:v>
      </x:c>
      <x:c r="M383" s="7" t="n">
        <x:f>G383*H383*(1-I383)</x:f>
        <x:v>95000</x:v>
      </x:c>
      <x:c r="N383" s="7" t="n">
        <x:f>G383*J383</x:f>
        <x:v>65000</x:v>
      </x:c>
      <x:c r="O383" s="7" t="n">
        <x:f>M383-N383</x:f>
        <x:v>30000</x:v>
      </x:c>
      <x:c r="P383" s="7" t="n">
        <x:f>M383*L383</x:f>
        <x:v>0</x:v>
      </x:c>
      <x:c r="Q383" s="7" t="n">
        <x:f>O383-K383-P383</x:f>
        <x:v>30000</x:v>
      </x:c>
      <x:c r="R383" s="8" t="n">
        <x:f>IF(M383=0,0,Q383/M383)</x:f>
        <x:v>0.3157894736842105</x:v>
      </x:c>
    </x:row>
    <x:row r="384">
      <x:c r="A384" s="1" t="str">
        <x:v>S0379</x:v>
      </x:c>
      <x:c r="B384" s="6" t="n">
        <x:v>45782</x:v>
      </x:c>
      <x:c r="C384" s="1" t="n">
        <x:v>5</x:v>
      </x:c>
      <x:c r="D384" s="1" t="str">
        <x:v>Blender</x:v>
      </x:c>
      <x:c r="E384" s="1" t="str">
        <x:v>Mwanza</x:v>
      </x:c>
      <x:c r="F384" s="1" t="str">
        <x:v>Marketplace</x:v>
      </x:c>
      <x:c r="G384" s="1" t="n">
        <x:v>4</x:v>
      </x:c>
      <x:c r="H384" s="7" t="n">
        <x:v>95000</x:v>
      </x:c>
      <x:c r="I384" s="8" t="n">
        <x:v>0.15</x:v>
      </x:c>
      <x:c r="J384" s="7" t="n">
        <x:v>65000</x:v>
      </x:c>
      <x:c r="K384" s="7" t="n">
        <x:v>6500</x:v>
      </x:c>
      <x:c r="L384" s="8" t="n">
        <x:v>0.08</x:v>
      </x:c>
      <x:c r="M384" s="7" t="n">
        <x:f>G384*H384*(1-I384)</x:f>
        <x:v>323000</x:v>
      </x:c>
      <x:c r="N384" s="7" t="n">
        <x:f>G384*J384</x:f>
        <x:v>260000</x:v>
      </x:c>
      <x:c r="O384" s="7" t="n">
        <x:f>M384-N384</x:f>
        <x:v>63000</x:v>
      </x:c>
      <x:c r="P384" s="7" t="n">
        <x:f>M384*L384</x:f>
        <x:v>25840</x:v>
      </x:c>
      <x:c r="Q384" s="7" t="n">
        <x:f>O384-K384-P384</x:f>
        <x:v>30660</x:v>
      </x:c>
      <x:c r="R384" s="8" t="n">
        <x:f>IF(M384=0,0,Q384/M384)</x:f>
        <x:v>0.09492260061919505</x:v>
      </x:c>
    </x:row>
    <x:row r="385">
      <x:c r="A385" s="1" t="str">
        <x:v>S0380</x:v>
      </x:c>
      <x:c r="B385" s="6" t="n">
        <x:v>45792</x:v>
      </x:c>
      <x:c r="C385" s="1" t="n">
        <x:v>5</x:v>
      </x:c>
      <x:c r="D385" s="1" t="str">
        <x:v>Thermos</x:v>
      </x:c>
      <x:c r="E385" s="1" t="str">
        <x:v>Arusha</x:v>
      </x:c>
      <x:c r="F385" s="1" t="str">
        <x:v>Store</x:v>
      </x:c>
      <x:c r="G385" s="1" t="n">
        <x:v>2</x:v>
      </x:c>
      <x:c r="H385" s="7" t="n">
        <x:v>40000</x:v>
      </x:c>
      <x:c r="I385" s="8" t="n">
        <x:v>0.05</x:v>
      </x:c>
      <x:c r="J385" s="7" t="n">
        <x:v>23000</x:v>
      </x:c>
      <x:c r="K385" s="7" t="n">
        <x:v>0</x:v>
      </x:c>
      <x:c r="L385" s="8" t="n">
        <x:v>0</x:v>
      </x:c>
      <x:c r="M385" s="7" t="n">
        <x:f>G385*H385*(1-I385)</x:f>
        <x:v>76000</x:v>
      </x:c>
      <x:c r="N385" s="7" t="n">
        <x:f>G385*J385</x:f>
        <x:v>46000</x:v>
      </x:c>
      <x:c r="O385" s="7" t="n">
        <x:f>M385-N385</x:f>
        <x:v>30000</x:v>
      </x:c>
      <x:c r="P385" s="7" t="n">
        <x:f>M385*L385</x:f>
        <x:v>0</x:v>
      </x:c>
      <x:c r="Q385" s="7" t="n">
        <x:f>O385-K385-P385</x:f>
        <x:v>30000</x:v>
      </x:c>
      <x:c r="R385" s="8" t="n">
        <x:f>IF(M385=0,0,Q385/M385)</x:f>
        <x:v>0.39473684210526316</x:v>
      </x:c>
    </x:row>
    <x:row r="386">
      <x:c r="A386" s="1" t="str">
        <x:v>S0381</x:v>
      </x:c>
      <x:c r="B386" s="6" t="n">
        <x:v>45804</x:v>
      </x:c>
      <x:c r="C386" s="1" t="n">
        <x:v>5</x:v>
      </x:c>
      <x:c r="D386" s="1" t="str">
        <x:v>Thermos</x:v>
      </x:c>
      <x:c r="E386" s="1" t="str">
        <x:v>Dar es Salaam</x:v>
      </x:c>
      <x:c r="F386" s="1" t="str">
        <x:v>Store</x:v>
      </x:c>
      <x:c r="G386" s="1" t="n">
        <x:v>3</x:v>
      </x:c>
      <x:c r="H386" s="7" t="n">
        <x:v>40000</x:v>
      </x:c>
      <x:c r="I386" s="8" t="n">
        <x:v>0.05</x:v>
      </x:c>
      <x:c r="J386" s="7" t="n">
        <x:v>23000</x:v>
      </x:c>
      <x:c r="K386" s="7" t="n">
        <x:v>0</x:v>
      </x:c>
      <x:c r="L386" s="8" t="n">
        <x:v>0</x:v>
      </x:c>
      <x:c r="M386" s="7" t="n">
        <x:f>G386*H386*(1-I386)</x:f>
        <x:v>114000</x:v>
      </x:c>
      <x:c r="N386" s="7" t="n">
        <x:f>G386*J386</x:f>
        <x:v>69000</x:v>
      </x:c>
      <x:c r="O386" s="7" t="n">
        <x:f>M386-N386</x:f>
        <x:v>45000</x:v>
      </x:c>
      <x:c r="P386" s="7" t="n">
        <x:f>M386*L386</x:f>
        <x:v>0</x:v>
      </x:c>
      <x:c r="Q386" s="7" t="n">
        <x:f>O386-K386-P386</x:f>
        <x:v>45000</x:v>
      </x:c>
      <x:c r="R386" s="8" t="n">
        <x:f>IF(M386=0,0,Q386/M386)</x:f>
        <x:v>0.39473684210526316</x:v>
      </x:c>
    </x:row>
    <x:row r="387">
      <x:c r="A387" s="1" t="str">
        <x:v>S0382</x:v>
      </x:c>
      <x:c r="B387" s="6" t="n">
        <x:v>45788</x:v>
      </x:c>
      <x:c r="C387" s="1" t="n">
        <x:v>5</x:v>
      </x:c>
      <x:c r="D387" s="1" t="str">
        <x:v>Rice cooker</x:v>
      </x:c>
      <x:c r="E387" s="1" t="str">
        <x:v>Dodoma</x:v>
      </x:c>
      <x:c r="F387" s="1" t="str">
        <x:v>Store</x:v>
      </x:c>
      <x:c r="G387" s="1" t="n">
        <x:v>1</x:v>
      </x:c>
      <x:c r="H387" s="7" t="n">
        <x:v>120000</x:v>
      </x:c>
      <x:c r="I387" s="8" t="n">
        <x:v>0</x:v>
      </x:c>
      <x:c r="J387" s="7" t="n">
        <x:v>85000</x:v>
      </x:c>
      <x:c r="K387" s="7" t="n">
        <x:v>0</x:v>
      </x:c>
      <x:c r="L387" s="8" t="n">
        <x:v>0</x:v>
      </x:c>
      <x:c r="M387" s="7" t="n">
        <x:f>G387*H387*(1-I387)</x:f>
        <x:v>120000</x:v>
      </x:c>
      <x:c r="N387" s="7" t="n">
        <x:f>G387*J387</x:f>
        <x:v>85000</x:v>
      </x:c>
      <x:c r="O387" s="7" t="n">
        <x:f>M387-N387</x:f>
        <x:v>35000</x:v>
      </x:c>
      <x:c r="P387" s="7" t="n">
        <x:f>M387*L387</x:f>
        <x:v>0</x:v>
      </x:c>
      <x:c r="Q387" s="7" t="n">
        <x:f>O387-K387-P387</x:f>
        <x:v>35000</x:v>
      </x:c>
      <x:c r="R387" s="8" t="n">
        <x:f>IF(M387=0,0,Q387/M387)</x:f>
        <x:v>0.2916666666666667</x:v>
      </x:c>
    </x:row>
    <x:row r="388">
      <x:c r="A388" s="1" t="str">
        <x:v>S0383</x:v>
      </x:c>
      <x:c r="B388" s="6" t="n">
        <x:v>45787</x:v>
      </x:c>
      <x:c r="C388" s="1" t="n">
        <x:v>5</x:v>
      </x:c>
      <x:c r="D388" s="1" t="str">
        <x:v>Blender</x:v>
      </x:c>
      <x:c r="E388" s="1" t="str">
        <x:v>Mwanza</x:v>
      </x:c>
      <x:c r="F388" s="1" t="str">
        <x:v>Marketplace</x:v>
      </x:c>
      <x:c r="G388" s="1" t="n">
        <x:v>1</x:v>
      </x:c>
      <x:c r="H388" s="7" t="n">
        <x:v>95000</x:v>
      </x:c>
      <x:c r="I388" s="8" t="n">
        <x:v>0.15</x:v>
      </x:c>
      <x:c r="J388" s="7" t="n">
        <x:v>65000</x:v>
      </x:c>
      <x:c r="K388" s="7" t="n">
        <x:v>6500</x:v>
      </x:c>
      <x:c r="L388" s="8" t="n">
        <x:v>0.08</x:v>
      </x:c>
      <x:c r="M388" s="7" t="n">
        <x:f>G388*H388*(1-I388)</x:f>
        <x:v>80750</x:v>
      </x:c>
      <x:c r="N388" s="7" t="n">
        <x:f>G388*J388</x:f>
        <x:v>65000</x:v>
      </x:c>
      <x:c r="O388" s="7" t="n">
        <x:f>M388-N388</x:f>
        <x:v>15750</x:v>
      </x:c>
      <x:c r="P388" s="7" t="n">
        <x:f>M388*L388</x:f>
        <x:v>6460</x:v>
      </x:c>
      <x:c r="Q388" s="7" t="n">
        <x:f>O388-K388-P388</x:f>
        <x:v>2790</x:v>
      </x:c>
      <x:c r="R388" s="8" t="n">
        <x:f>IF(M388=0,0,Q388/M388)</x:f>
        <x:v>0.03455108359133127</x:v>
      </x:c>
    </x:row>
    <x:row r="389">
      <x:c r="A389" s="1" t="str">
        <x:v>S0384</x:v>
      </x:c>
      <x:c r="B389" s="6" t="n">
        <x:v>45796</x:v>
      </x:c>
      <x:c r="C389" s="1" t="n">
        <x:v>5</x:v>
      </x:c>
      <x:c r="D389" s="1" t="str">
        <x:v>Blender</x:v>
      </x:c>
      <x:c r="E389" s="1" t="str">
        <x:v>Mwanza</x:v>
      </x:c>
      <x:c r="F389" s="1" t="str">
        <x:v>Store</x:v>
      </x:c>
      <x:c r="G389" s="1" t="n">
        <x:v>2</x:v>
      </x:c>
      <x:c r="H389" s="7" t="n">
        <x:v>95000</x:v>
      </x:c>
      <x:c r="I389" s="8" t="n">
        <x:v>0</x:v>
      </x:c>
      <x:c r="J389" s="7" t="n">
        <x:v>65000</x:v>
      </x:c>
      <x:c r="K389" s="7" t="n">
        <x:v>0</x:v>
      </x:c>
      <x:c r="L389" s="8" t="n">
        <x:v>0</x:v>
      </x:c>
      <x:c r="M389" s="7" t="n">
        <x:f>G389*H389*(1-I389)</x:f>
        <x:v>190000</x:v>
      </x:c>
      <x:c r="N389" s="7" t="n">
        <x:f>G389*J389</x:f>
        <x:v>130000</x:v>
      </x:c>
      <x:c r="O389" s="7" t="n">
        <x:f>M389-N389</x:f>
        <x:v>60000</x:v>
      </x:c>
      <x:c r="P389" s="7" t="n">
        <x:f>M389*L389</x:f>
        <x:v>0</x:v>
      </x:c>
      <x:c r="Q389" s="7" t="n">
        <x:f>O389-K389-P389</x:f>
        <x:v>60000</x:v>
      </x:c>
      <x:c r="R389" s="8" t="n">
        <x:f>IF(M389=0,0,Q389/M389)</x:f>
        <x:v>0.3157894736842105</x:v>
      </x:c>
    </x:row>
    <x:row r="390">
      <x:c r="A390" s="1" t="str">
        <x:v>S0385</x:v>
      </x:c>
      <x:c r="B390" s="6" t="n">
        <x:v>45804</x:v>
      </x:c>
      <x:c r="C390" s="1" t="n">
        <x:v>5</x:v>
      </x:c>
      <x:c r="D390" s="1" t="str">
        <x:v>Blender</x:v>
      </x:c>
      <x:c r="E390" s="1" t="str">
        <x:v>Dar es Salaam</x:v>
      </x:c>
      <x:c r="F390" s="1" t="str">
        <x:v>Store</x:v>
      </x:c>
      <x:c r="G390" s="1" t="n">
        <x:v>2</x:v>
      </x:c>
      <x:c r="H390" s="7" t="n">
        <x:v>95000</x:v>
      </x:c>
      <x:c r="I390" s="8" t="n">
        <x:v>0.05</x:v>
      </x:c>
      <x:c r="J390" s="7" t="n">
        <x:v>65000</x:v>
      </x:c>
      <x:c r="K390" s="7" t="n">
        <x:v>0</x:v>
      </x:c>
      <x:c r="L390" s="8" t="n">
        <x:v>0</x:v>
      </x:c>
      <x:c r="M390" s="7" t="n">
        <x:f>G390*H390*(1-I390)</x:f>
        <x:v>180500</x:v>
      </x:c>
      <x:c r="N390" s="7" t="n">
        <x:f>G390*J390</x:f>
        <x:v>130000</x:v>
      </x:c>
      <x:c r="O390" s="7" t="n">
        <x:f>M390-N390</x:f>
        <x:v>50500</x:v>
      </x:c>
      <x:c r="P390" s="7" t="n">
        <x:f>M390*L390</x:f>
        <x:v>0</x:v>
      </x:c>
      <x:c r="Q390" s="7" t="n">
        <x:f>O390-K390-P390</x:f>
        <x:v>50500</x:v>
      </x:c>
      <x:c r="R390" s="8" t="n">
        <x:f>IF(M390=0,0,Q390/M390)</x:f>
        <x:v>0.27977839335180055</x:v>
      </x:c>
    </x:row>
    <x:row r="391">
      <x:c r="A391" s="1" t="str">
        <x:v>S0386</x:v>
      </x:c>
      <x:c r="B391" s="6" t="n">
        <x:v>45801</x:v>
      </x:c>
      <x:c r="C391" s="1" t="n">
        <x:v>5</x:v>
      </x:c>
      <x:c r="D391" s="1" t="str">
        <x:v>Storage set</x:v>
      </x:c>
      <x:c r="E391" s="1" t="str">
        <x:v>Mwanza</x:v>
      </x:c>
      <x:c r="F391" s="1" t="str">
        <x:v>WhatsApp</x:v>
      </x:c>
      <x:c r="G391" s="1" t="n">
        <x:v>4</x:v>
      </x:c>
      <x:c r="H391" s="7" t="n">
        <x:v>35000</x:v>
      </x:c>
      <x:c r="I391" s="8" t="n">
        <x:v>0</x:v>
      </x:c>
      <x:c r="J391" s="7" t="n">
        <x:v>18000</x:v>
      </x:c>
      <x:c r="K391" s="7" t="n">
        <x:v>6500</x:v>
      </x:c>
      <x:c r="L391" s="8" t="n">
        <x:v>0</x:v>
      </x:c>
      <x:c r="M391" s="7" t="n">
        <x:f>G391*H391*(1-I391)</x:f>
        <x:v>140000</x:v>
      </x:c>
      <x:c r="N391" s="7" t="n">
        <x:f>G391*J391</x:f>
        <x:v>72000</x:v>
      </x:c>
      <x:c r="O391" s="7" t="n">
        <x:f>M391-N391</x:f>
        <x:v>68000</x:v>
      </x:c>
      <x:c r="P391" s="7" t="n">
        <x:f>M391*L391</x:f>
        <x:v>0</x:v>
      </x:c>
      <x:c r="Q391" s="7" t="n">
        <x:f>O391-K391-P391</x:f>
        <x:v>61500</x:v>
      </x:c>
      <x:c r="R391" s="8" t="n">
        <x:f>IF(M391=0,0,Q391/M391)</x:f>
        <x:v>0.4392857142857143</x:v>
      </x:c>
    </x:row>
    <x:row r="392">
      <x:c r="A392" s="1" t="str">
        <x:v>S0387</x:v>
      </x:c>
      <x:c r="B392" s="6" t="n">
        <x:v>45804</x:v>
      </x:c>
      <x:c r="C392" s="1" t="n">
        <x:v>5</x:v>
      </x:c>
      <x:c r="D392" s="1" t="str">
        <x:v>Blender</x:v>
      </x:c>
      <x:c r="E392" s="1" t="str">
        <x:v>Arusha</x:v>
      </x:c>
      <x:c r="F392" s="1" t="str">
        <x:v>Store</x:v>
      </x:c>
      <x:c r="G392" s="1" t="n">
        <x:v>3</x:v>
      </x:c>
      <x:c r="H392" s="7" t="n">
        <x:v>95000</x:v>
      </x:c>
      <x:c r="I392" s="8" t="n">
        <x:v>0</x:v>
      </x:c>
      <x:c r="J392" s="7" t="n">
        <x:v>65000</x:v>
      </x:c>
      <x:c r="K392" s="7" t="n">
        <x:v>0</x:v>
      </x:c>
      <x:c r="L392" s="8" t="n">
        <x:v>0</x:v>
      </x:c>
      <x:c r="M392" s="7" t="n">
        <x:f>G392*H392*(1-I392)</x:f>
        <x:v>285000</x:v>
      </x:c>
      <x:c r="N392" s="7" t="n">
        <x:f>G392*J392</x:f>
        <x:v>195000</x:v>
      </x:c>
      <x:c r="O392" s="7" t="n">
        <x:f>M392-N392</x:f>
        <x:v>90000</x:v>
      </x:c>
      <x:c r="P392" s="7" t="n">
        <x:f>M392*L392</x:f>
        <x:v>0</x:v>
      </x:c>
      <x:c r="Q392" s="7" t="n">
        <x:f>O392-K392-P392</x:f>
        <x:v>90000</x:v>
      </x:c>
      <x:c r="R392" s="8" t="n">
        <x:f>IF(M392=0,0,Q392/M392)</x:f>
        <x:v>0.3157894736842105</x:v>
      </x:c>
    </x:row>
    <x:row r="393">
      <x:c r="A393" s="1" t="str">
        <x:v>S0388</x:v>
      </x:c>
      <x:c r="B393" s="6" t="n">
        <x:v>45794</x:v>
      </x:c>
      <x:c r="C393" s="1" t="n">
        <x:v>5</x:v>
      </x:c>
      <x:c r="D393" s="1" t="str">
        <x:v>Blender</x:v>
      </x:c>
      <x:c r="E393" s="1" t="str">
        <x:v>Arusha</x:v>
      </x:c>
      <x:c r="F393" s="1" t="str">
        <x:v>Marketplace</x:v>
      </x:c>
      <x:c r="G393" s="1" t="n">
        <x:v>3</x:v>
      </x:c>
      <x:c r="H393" s="7" t="n">
        <x:v>95000</x:v>
      </x:c>
      <x:c r="I393" s="8" t="n">
        <x:v>0.15</x:v>
      </x:c>
      <x:c r="J393" s="7" t="n">
        <x:v>65000</x:v>
      </x:c>
      <x:c r="K393" s="7" t="n">
        <x:v>6500</x:v>
      </x:c>
      <x:c r="L393" s="8" t="n">
        <x:v>0.08</x:v>
      </x:c>
      <x:c r="M393" s="7" t="n">
        <x:f>G393*H393*(1-I393)</x:f>
        <x:v>242250</x:v>
      </x:c>
      <x:c r="N393" s="7" t="n">
        <x:f>G393*J393</x:f>
        <x:v>195000</x:v>
      </x:c>
      <x:c r="O393" s="7" t="n">
        <x:f>M393-N393</x:f>
        <x:v>47250</x:v>
      </x:c>
      <x:c r="P393" s="7" t="n">
        <x:f>M393*L393</x:f>
        <x:v>19380</x:v>
      </x:c>
      <x:c r="Q393" s="7" t="n">
        <x:f>O393-K393-P393</x:f>
        <x:v>21370</x:v>
      </x:c>
      <x:c r="R393" s="8" t="n">
        <x:f>IF(M393=0,0,Q393/M393)</x:f>
        <x:v>0.08821465428276573</x:v>
      </x:c>
    </x:row>
    <x:row r="394">
      <x:c r="A394" s="1" t="str">
        <x:v>S0389</x:v>
      </x:c>
      <x:c r="B394" s="6" t="n">
        <x:v>45778</x:v>
      </x:c>
      <x:c r="C394" s="1" t="n">
        <x:v>5</x:v>
      </x:c>
      <x:c r="D394" s="1" t="str">
        <x:v>Rice cooker</x:v>
      </x:c>
      <x:c r="E394" s="1" t="str">
        <x:v>Dar es Salaam</x:v>
      </x:c>
      <x:c r="F394" s="1" t="str">
        <x:v>Marketplace</x:v>
      </x:c>
      <x:c r="G394" s="1" t="n">
        <x:v>2</x:v>
      </x:c>
      <x:c r="H394" s="7" t="n">
        <x:v>120000</x:v>
      </x:c>
      <x:c r="I394" s="8" t="n">
        <x:v>0.15</x:v>
      </x:c>
      <x:c r="J394" s="7" t="n">
        <x:v>85000</x:v>
      </x:c>
      <x:c r="K394" s="7" t="n">
        <x:v>3500</x:v>
      </x:c>
      <x:c r="L394" s="8" t="n">
        <x:v>0.08</x:v>
      </x:c>
      <x:c r="M394" s="7" t="n">
        <x:f>G394*H394*(1-I394)</x:f>
        <x:v>204000</x:v>
      </x:c>
      <x:c r="N394" s="7" t="n">
        <x:f>G394*J394</x:f>
        <x:v>170000</x:v>
      </x:c>
      <x:c r="O394" s="7" t="n">
        <x:f>M394-N394</x:f>
        <x:v>34000</x:v>
      </x:c>
      <x:c r="P394" s="7" t="n">
        <x:f>M394*L394</x:f>
        <x:v>16320</x:v>
      </x:c>
      <x:c r="Q394" s="7" t="n">
        <x:f>O394-K394-P394</x:f>
        <x:v>14180</x:v>
      </x:c>
      <x:c r="R394" s="8" t="n">
        <x:f>IF(M394=0,0,Q394/M394)</x:f>
        <x:v>0.06950980392156862</x:v>
      </x:c>
    </x:row>
    <x:row r="395">
      <x:c r="A395" s="1" t="str">
        <x:v>S0390</x:v>
      </x:c>
      <x:c r="B395" s="6" t="n">
        <x:v>45784</x:v>
      </x:c>
      <x:c r="C395" s="1" t="n">
        <x:v>5</x:v>
      </x:c>
      <x:c r="D395" s="1" t="str">
        <x:v>Storage set</x:v>
      </x:c>
      <x:c r="E395" s="1" t="str">
        <x:v>Mwanza</x:v>
      </x:c>
      <x:c r="F395" s="1" t="str">
        <x:v>Store</x:v>
      </x:c>
      <x:c r="G395" s="1" t="n">
        <x:v>2</x:v>
      </x:c>
      <x:c r="H395" s="7" t="n">
        <x:v>35000</x:v>
      </x:c>
      <x:c r="I395" s="8" t="n">
        <x:v>0</x:v>
      </x:c>
      <x:c r="J395" s="7" t="n">
        <x:v>18000</x:v>
      </x:c>
      <x:c r="K395" s="7" t="n">
        <x:v>0</x:v>
      </x:c>
      <x:c r="L395" s="8" t="n">
        <x:v>0</x:v>
      </x:c>
      <x:c r="M395" s="7" t="n">
        <x:f>G395*H395*(1-I395)</x:f>
        <x:v>70000</x:v>
      </x:c>
      <x:c r="N395" s="7" t="n">
        <x:f>G395*J395</x:f>
        <x:v>36000</x:v>
      </x:c>
      <x:c r="O395" s="7" t="n">
        <x:f>M395-N395</x:f>
        <x:v>34000</x:v>
      </x:c>
      <x:c r="P395" s="7" t="n">
        <x:f>M395*L395</x:f>
        <x:v>0</x:v>
      </x:c>
      <x:c r="Q395" s="7" t="n">
        <x:f>O395-K395-P395</x:f>
        <x:v>34000</x:v>
      </x:c>
      <x:c r="R395" s="8" t="n">
        <x:f>IF(M395=0,0,Q395/M395)</x:f>
        <x:v>0.4857142857142857</x:v>
      </x:c>
    </x:row>
    <x:row r="396">
      <x:c r="A396" s="1" t="str">
        <x:v>S0391</x:v>
      </x:c>
      <x:c r="B396" s="6" t="n">
        <x:v>45801</x:v>
      </x:c>
      <x:c r="C396" s="1" t="n">
        <x:v>5</x:v>
      </x:c>
      <x:c r="D396" s="1" t="str">
        <x:v>Thermos</x:v>
      </x:c>
      <x:c r="E396" s="1" t="str">
        <x:v>Dar es Salaam</x:v>
      </x:c>
      <x:c r="F396" s="1" t="str">
        <x:v>WhatsApp</x:v>
      </x:c>
      <x:c r="G396" s="1" t="n">
        <x:v>3</x:v>
      </x:c>
      <x:c r="H396" s="7" t="n">
        <x:v>40000</x:v>
      </x:c>
      <x:c r="I396" s="8" t="n">
        <x:v>0</x:v>
      </x:c>
      <x:c r="J396" s="7" t="n">
        <x:v>23000</x:v>
      </x:c>
      <x:c r="K396" s="7" t="n">
        <x:v>3500</x:v>
      </x:c>
      <x:c r="L396" s="8" t="n">
        <x:v>0</x:v>
      </x:c>
      <x:c r="M396" s="7" t="n">
        <x:f>G396*H396*(1-I396)</x:f>
        <x:v>120000</x:v>
      </x:c>
      <x:c r="N396" s="7" t="n">
        <x:f>G396*J396</x:f>
        <x:v>69000</x:v>
      </x:c>
      <x:c r="O396" s="7" t="n">
        <x:f>M396-N396</x:f>
        <x:v>51000</x:v>
      </x:c>
      <x:c r="P396" s="7" t="n">
        <x:f>M396*L396</x:f>
        <x:v>0</x:v>
      </x:c>
      <x:c r="Q396" s="7" t="n">
        <x:f>O396-K396-P396</x:f>
        <x:v>47500</x:v>
      </x:c>
      <x:c r="R396" s="8" t="n">
        <x:f>IF(M396=0,0,Q396/M396)</x:f>
        <x:v>0.3958333333333333</x:v>
      </x:c>
    </x:row>
    <x:row r="397">
      <x:c r="A397" s="1" t="str">
        <x:v>S0392</x:v>
      </x:c>
      <x:c r="B397" s="6" t="n">
        <x:v>45799</x:v>
      </x:c>
      <x:c r="C397" s="1" t="n">
        <x:v>5</x:v>
      </x:c>
      <x:c r="D397" s="1" t="str">
        <x:v>Storage set</x:v>
      </x:c>
      <x:c r="E397" s="1" t="str">
        <x:v>Dar es Salaam</x:v>
      </x:c>
      <x:c r="F397" s="1" t="str">
        <x:v>Store</x:v>
      </x:c>
      <x:c r="G397" s="1" t="n">
        <x:v>2</x:v>
      </x:c>
      <x:c r="H397" s="7" t="n">
        <x:v>35000</x:v>
      </x:c>
      <x:c r="I397" s="8" t="n">
        <x:v>0</x:v>
      </x:c>
      <x:c r="J397" s="7" t="n">
        <x:v>18000</x:v>
      </x:c>
      <x:c r="K397" s="7" t="n">
        <x:v>0</x:v>
      </x:c>
      <x:c r="L397" s="8" t="n">
        <x:v>0</x:v>
      </x:c>
      <x:c r="M397" s="7" t="n">
        <x:f>G397*H397*(1-I397)</x:f>
        <x:v>70000</x:v>
      </x:c>
      <x:c r="N397" s="7" t="n">
        <x:f>G397*J397</x:f>
        <x:v>36000</x:v>
      </x:c>
      <x:c r="O397" s="7" t="n">
        <x:f>M397-N397</x:f>
        <x:v>34000</x:v>
      </x:c>
      <x:c r="P397" s="7" t="n">
        <x:f>M397*L397</x:f>
        <x:v>0</x:v>
      </x:c>
      <x:c r="Q397" s="7" t="n">
        <x:f>O397-K397-P397</x:f>
        <x:v>34000</x:v>
      </x:c>
      <x:c r="R397" s="8" t="n">
        <x:f>IF(M397=0,0,Q397/M397)</x:f>
        <x:v>0.4857142857142857</x:v>
      </x:c>
    </x:row>
    <x:row r="398">
      <x:c r="A398" s="1" t="str">
        <x:v>S0393</x:v>
      </x:c>
      <x:c r="B398" s="6" t="n">
        <x:v>45789</x:v>
      </x:c>
      <x:c r="C398" s="1" t="n">
        <x:v>5</x:v>
      </x:c>
      <x:c r="D398" s="1" t="str">
        <x:v>Rice cooker</x:v>
      </x:c>
      <x:c r="E398" s="1" t="str">
        <x:v>Mwanza</x:v>
      </x:c>
      <x:c r="F398" s="1" t="str">
        <x:v>Marketplace</x:v>
      </x:c>
      <x:c r="G398" s="1" t="n">
        <x:v>1</x:v>
      </x:c>
      <x:c r="H398" s="7" t="n">
        <x:v>120000</x:v>
      </x:c>
      <x:c r="I398" s="8" t="n">
        <x:v>0.15</x:v>
      </x:c>
      <x:c r="J398" s="7" t="n">
        <x:v>85000</x:v>
      </x:c>
      <x:c r="K398" s="7" t="n">
        <x:v>6500</x:v>
      </x:c>
      <x:c r="L398" s="8" t="n">
        <x:v>0.08</x:v>
      </x:c>
      <x:c r="M398" s="7" t="n">
        <x:f>G398*H398*(1-I398)</x:f>
        <x:v>102000</x:v>
      </x:c>
      <x:c r="N398" s="7" t="n">
        <x:f>G398*J398</x:f>
        <x:v>85000</x:v>
      </x:c>
      <x:c r="O398" s="7" t="n">
        <x:f>M398-N398</x:f>
        <x:v>17000</x:v>
      </x:c>
      <x:c r="P398" s="7" t="n">
        <x:f>M398*L398</x:f>
        <x:v>8160</x:v>
      </x:c>
      <x:c r="Q398" s="7" t="n">
        <x:f>O398-K398-P398</x:f>
        <x:v>2340</x:v>
      </x:c>
      <x:c r="R398" s="8" t="n">
        <x:f>IF(M398=0,0,Q398/M398)</x:f>
        <x:v>0.022941176470588236</x:v>
      </x:c>
    </x:row>
    <x:row r="399">
      <x:c r="A399" s="1" t="str">
        <x:v>S0394</x:v>
      </x:c>
      <x:c r="B399" s="6" t="n">
        <x:v>45793</x:v>
      </x:c>
      <x:c r="C399" s="1" t="n">
        <x:v>5</x:v>
      </x:c>
      <x:c r="D399" s="1" t="str">
        <x:v>Cookware set</x:v>
      </x:c>
      <x:c r="E399" s="1" t="str">
        <x:v>Dodoma</x:v>
      </x:c>
      <x:c r="F399" s="1" t="str">
        <x:v>Store</x:v>
      </x:c>
      <x:c r="G399" s="1" t="n">
        <x:v>4</x:v>
      </x:c>
      <x:c r="H399" s="7" t="n">
        <x:v>160000</x:v>
      </x:c>
      <x:c r="I399" s="8" t="n">
        <x:v>0.05</x:v>
      </x:c>
      <x:c r="J399" s="7" t="n">
        <x:v>95000</x:v>
      </x:c>
      <x:c r="K399" s="7" t="n">
        <x:v>0</x:v>
      </x:c>
      <x:c r="L399" s="8" t="n">
        <x:v>0</x:v>
      </x:c>
      <x:c r="M399" s="7" t="n">
        <x:f>G399*H399*(1-I399)</x:f>
        <x:v>608000</x:v>
      </x:c>
      <x:c r="N399" s="7" t="n">
        <x:f>G399*J399</x:f>
        <x:v>380000</x:v>
      </x:c>
      <x:c r="O399" s="7" t="n">
        <x:f>M399-N399</x:f>
        <x:v>228000</x:v>
      </x:c>
      <x:c r="P399" s="7" t="n">
        <x:f>M399*L399</x:f>
        <x:v>0</x:v>
      </x:c>
      <x:c r="Q399" s="7" t="n">
        <x:f>O399-K399-P399</x:f>
        <x:v>228000</x:v>
      </x:c>
      <x:c r="R399" s="8" t="n">
        <x:f>IF(M399=0,0,Q399/M399)</x:f>
        <x:v>0.375</x:v>
      </x:c>
    </x:row>
    <x:row r="400">
      <x:c r="A400" s="1" t="str">
        <x:v>S0395</x:v>
      </x:c>
      <x:c r="B400" s="6" t="n">
        <x:v>45782</x:v>
      </x:c>
      <x:c r="C400" s="1" t="n">
        <x:v>5</x:v>
      </x:c>
      <x:c r="D400" s="1" t="str">
        <x:v>Rice cooker</x:v>
      </x:c>
      <x:c r="E400" s="1" t="str">
        <x:v>Arusha</x:v>
      </x:c>
      <x:c r="F400" s="1" t="str">
        <x:v>Marketplace</x:v>
      </x:c>
      <x:c r="G400" s="1" t="n">
        <x:v>3</x:v>
      </x:c>
      <x:c r="H400" s="7" t="n">
        <x:v>120000</x:v>
      </x:c>
      <x:c r="I400" s="8" t="n">
        <x:v>0.15</x:v>
      </x:c>
      <x:c r="J400" s="7" t="n">
        <x:v>85000</x:v>
      </x:c>
      <x:c r="K400" s="7" t="n">
        <x:v>6500</x:v>
      </x:c>
      <x:c r="L400" s="8" t="n">
        <x:v>0.08</x:v>
      </x:c>
      <x:c r="M400" s="7" t="n">
        <x:f>G400*H400*(1-I400)</x:f>
        <x:v>306000</x:v>
      </x:c>
      <x:c r="N400" s="7" t="n">
        <x:f>G400*J400</x:f>
        <x:v>255000</x:v>
      </x:c>
      <x:c r="O400" s="7" t="n">
        <x:f>M400-N400</x:f>
        <x:v>51000</x:v>
      </x:c>
      <x:c r="P400" s="7" t="n">
        <x:f>M400*L400</x:f>
        <x:v>24480</x:v>
      </x:c>
      <x:c r="Q400" s="7" t="n">
        <x:f>O400-K400-P400</x:f>
        <x:v>20020</x:v>
      </x:c>
      <x:c r="R400" s="8" t="n">
        <x:f>IF(M400=0,0,Q400/M400)</x:f>
        <x:v>0.06542483660130718</x:v>
      </x:c>
    </x:row>
    <x:row r="401">
      <x:c r="A401" s="1" t="str">
        <x:v>S0396</x:v>
      </x:c>
      <x:c r="B401" s="6" t="n">
        <x:v>45803</x:v>
      </x:c>
      <x:c r="C401" s="1" t="n">
        <x:v>5</x:v>
      </x:c>
      <x:c r="D401" s="1" t="str">
        <x:v>Cookware set</x:v>
      </x:c>
      <x:c r="E401" s="1" t="str">
        <x:v>Mwanza</x:v>
      </x:c>
      <x:c r="F401" s="1" t="str">
        <x:v>WhatsApp</x:v>
      </x:c>
      <x:c r="G401" s="1" t="n">
        <x:v>3</x:v>
      </x:c>
      <x:c r="H401" s="7" t="n">
        <x:v>160000</x:v>
      </x:c>
      <x:c r="I401" s="8" t="n">
        <x:v>0.05</x:v>
      </x:c>
      <x:c r="J401" s="7" t="n">
        <x:v>95000</x:v>
      </x:c>
      <x:c r="K401" s="7" t="n">
        <x:v>6500</x:v>
      </x:c>
      <x:c r="L401" s="8" t="n">
        <x:v>0</x:v>
      </x:c>
      <x:c r="M401" s="7" t="n">
        <x:f>G401*H401*(1-I401)</x:f>
        <x:v>456000</x:v>
      </x:c>
      <x:c r="N401" s="7" t="n">
        <x:f>G401*J401</x:f>
        <x:v>285000</x:v>
      </x:c>
      <x:c r="O401" s="7" t="n">
        <x:f>M401-N401</x:f>
        <x:v>171000</x:v>
      </x:c>
      <x:c r="P401" s="7" t="n">
        <x:f>M401*L401</x:f>
        <x:v>0</x:v>
      </x:c>
      <x:c r="Q401" s="7" t="n">
        <x:f>O401-K401-P401</x:f>
        <x:v>164500</x:v>
      </x:c>
      <x:c r="R401" s="8" t="n">
        <x:f>IF(M401=0,0,Q401/M401)</x:f>
        <x:v>0.3607456140350877</x:v>
      </x:c>
    </x:row>
    <x:row r="402">
      <x:c r="A402" s="1" t="str">
        <x:v>S0397</x:v>
      </x:c>
      <x:c r="B402" s="6" t="n">
        <x:v>45795</x:v>
      </x:c>
      <x:c r="C402" s="1" t="n">
        <x:v>5</x:v>
      </x:c>
      <x:c r="D402" s="1" t="str">
        <x:v>Kettle</x:v>
      </x:c>
      <x:c r="E402" s="1" t="str">
        <x:v>Arusha</x:v>
      </x:c>
      <x:c r="F402" s="1" t="str">
        <x:v>WhatsApp</x:v>
      </x:c>
      <x:c r="G402" s="1" t="n">
        <x:v>2</x:v>
      </x:c>
      <x:c r="H402" s="7" t="n">
        <x:v>45000</x:v>
      </x:c>
      <x:c r="I402" s="8" t="n">
        <x:v>0.05</x:v>
      </x:c>
      <x:c r="J402" s="7" t="n">
        <x:v>27000</x:v>
      </x:c>
      <x:c r="K402" s="7" t="n">
        <x:v>6500</x:v>
      </x:c>
      <x:c r="L402" s="8" t="n">
        <x:v>0</x:v>
      </x:c>
      <x:c r="M402" s="7" t="n">
        <x:f>G402*H402*(1-I402)</x:f>
        <x:v>85500</x:v>
      </x:c>
      <x:c r="N402" s="7" t="n">
        <x:f>G402*J402</x:f>
        <x:v>54000</x:v>
      </x:c>
      <x:c r="O402" s="7" t="n">
        <x:f>M402-N402</x:f>
        <x:v>31500</x:v>
      </x:c>
      <x:c r="P402" s="7" t="n">
        <x:f>M402*L402</x:f>
        <x:v>0</x:v>
      </x:c>
      <x:c r="Q402" s="7" t="n">
        <x:f>O402-K402-P402</x:f>
        <x:v>25000</x:v>
      </x:c>
      <x:c r="R402" s="8" t="n">
        <x:f>IF(M402=0,0,Q402/M402)</x:f>
        <x:v>0.29239766081871343</x:v>
      </x:c>
    </x:row>
    <x:row r="403">
      <x:c r="A403" s="1" t="str">
        <x:v>S0398</x:v>
      </x:c>
      <x:c r="B403" s="6" t="n">
        <x:v>45786</x:v>
      </x:c>
      <x:c r="C403" s="1" t="n">
        <x:v>5</x:v>
      </x:c>
      <x:c r="D403" s="1" t="str">
        <x:v>Cookware set</x:v>
      </x:c>
      <x:c r="E403" s="1" t="str">
        <x:v>Mwanza</x:v>
      </x:c>
      <x:c r="F403" s="1" t="str">
        <x:v>Store</x:v>
      </x:c>
      <x:c r="G403" s="1" t="n">
        <x:v>4</x:v>
      </x:c>
      <x:c r="H403" s="7" t="n">
        <x:v>160000</x:v>
      </x:c>
      <x:c r="I403" s="8" t="n">
        <x:v>0.05</x:v>
      </x:c>
      <x:c r="J403" s="7" t="n">
        <x:v>95000</x:v>
      </x:c>
      <x:c r="K403" s="7" t="n">
        <x:v>0</x:v>
      </x:c>
      <x:c r="L403" s="8" t="n">
        <x:v>0</x:v>
      </x:c>
      <x:c r="M403" s="7" t="n">
        <x:f>G403*H403*(1-I403)</x:f>
        <x:v>608000</x:v>
      </x:c>
      <x:c r="N403" s="7" t="n">
        <x:f>G403*J403</x:f>
        <x:v>380000</x:v>
      </x:c>
      <x:c r="O403" s="7" t="n">
        <x:f>M403-N403</x:f>
        <x:v>228000</x:v>
      </x:c>
      <x:c r="P403" s="7" t="n">
        <x:f>M403*L403</x:f>
        <x:v>0</x:v>
      </x:c>
      <x:c r="Q403" s="7" t="n">
        <x:f>O403-K403-P403</x:f>
        <x:v>228000</x:v>
      </x:c>
      <x:c r="R403" s="8" t="n">
        <x:f>IF(M403=0,0,Q403/M403)</x:f>
        <x:v>0.375</x:v>
      </x:c>
    </x:row>
    <x:row r="404">
      <x:c r="A404" s="1" t="str">
        <x:v>S0399</x:v>
      </x:c>
      <x:c r="B404" s="6" t="n">
        <x:v>45790</x:v>
      </x:c>
      <x:c r="C404" s="1" t="n">
        <x:v>5</x:v>
      </x:c>
      <x:c r="D404" s="1" t="str">
        <x:v>Kettle</x:v>
      </x:c>
      <x:c r="E404" s="1" t="str">
        <x:v>Dodoma</x:v>
      </x:c>
      <x:c r="F404" s="1" t="str">
        <x:v>WhatsApp</x:v>
      </x:c>
      <x:c r="G404" s="1" t="n">
        <x:v>2</x:v>
      </x:c>
      <x:c r="H404" s="7" t="n">
        <x:v>45000</x:v>
      </x:c>
      <x:c r="I404" s="8" t="n">
        <x:v>0</x:v>
      </x:c>
      <x:c r="J404" s="7" t="n">
        <x:v>27000</x:v>
      </x:c>
      <x:c r="K404" s="7" t="n">
        <x:v>6500</x:v>
      </x:c>
      <x:c r="L404" s="8" t="n">
        <x:v>0</x:v>
      </x:c>
      <x:c r="M404" s="7" t="n">
        <x:f>G404*H404*(1-I404)</x:f>
        <x:v>90000</x:v>
      </x:c>
      <x:c r="N404" s="7" t="n">
        <x:f>G404*J404</x:f>
        <x:v>54000</x:v>
      </x:c>
      <x:c r="O404" s="7" t="n">
        <x:f>M404-N404</x:f>
        <x:v>36000</x:v>
      </x:c>
      <x:c r="P404" s="7" t="n">
        <x:f>M404*L404</x:f>
        <x:v>0</x:v>
      </x:c>
      <x:c r="Q404" s="7" t="n">
        <x:f>O404-K404-P404</x:f>
        <x:v>29500</x:v>
      </x:c>
      <x:c r="R404" s="8" t="n">
        <x:f>IF(M404=0,0,Q404/M404)</x:f>
        <x:v>0.3277777777777778</x:v>
      </x:c>
    </x:row>
    <x:row r="405">
      <x:c r="A405" s="1" t="str">
        <x:v>S0400</x:v>
      </x:c>
      <x:c r="B405" s="6" t="n">
        <x:v>45788</x:v>
      </x:c>
      <x:c r="C405" s="1" t="n">
        <x:v>5</x:v>
      </x:c>
      <x:c r="D405" s="1" t="str">
        <x:v>Kettle</x:v>
      </x:c>
      <x:c r="E405" s="1" t="str">
        <x:v>Arusha</x:v>
      </x:c>
      <x:c r="F405" s="1" t="str">
        <x:v>Marketplace</x:v>
      </x:c>
      <x:c r="G405" s="1" t="n">
        <x:v>1</x:v>
      </x:c>
      <x:c r="H405" s="7" t="n">
        <x:v>45000</x:v>
      </x:c>
      <x:c r="I405" s="8" t="n">
        <x:v>0.15</x:v>
      </x:c>
      <x:c r="J405" s="7" t="n">
        <x:v>27000</x:v>
      </x:c>
      <x:c r="K405" s="7" t="n">
        <x:v>6500</x:v>
      </x:c>
      <x:c r="L405" s="8" t="n">
        <x:v>0.08</x:v>
      </x:c>
      <x:c r="M405" s="7" t="n">
        <x:f>G405*H405*(1-I405)</x:f>
        <x:v>38250</x:v>
      </x:c>
      <x:c r="N405" s="7" t="n">
        <x:f>G405*J405</x:f>
        <x:v>27000</x:v>
      </x:c>
      <x:c r="O405" s="7" t="n">
        <x:f>M405-N405</x:f>
        <x:v>11250</x:v>
      </x:c>
      <x:c r="P405" s="7" t="n">
        <x:f>M405*L405</x:f>
        <x:v>3060</x:v>
      </x:c>
      <x:c r="Q405" s="7" t="n">
        <x:f>O405-K405-P405</x:f>
        <x:v>1690</x:v>
      </x:c>
      <x:c r="R405" s="8" t="n">
        <x:f>IF(M405=0,0,Q405/M405)</x:f>
        <x:v>0.044183006535947714</x:v>
      </x:c>
    </x:row>
    <x:row r="406">
      <x:c r="A406" s="1" t="str">
        <x:v>S0401</x:v>
      </x:c>
      <x:c r="B406" s="6" t="n">
        <x:v>45797</x:v>
      </x:c>
      <x:c r="C406" s="1" t="n">
        <x:v>5</x:v>
      </x:c>
      <x:c r="D406" s="1" t="str">
        <x:v>Cookware set</x:v>
      </x:c>
      <x:c r="E406" s="1" t="str">
        <x:v>Arusha</x:v>
      </x:c>
      <x:c r="F406" s="1" t="str">
        <x:v>WhatsApp</x:v>
      </x:c>
      <x:c r="G406" s="1" t="n">
        <x:v>3</x:v>
      </x:c>
      <x:c r="H406" s="7" t="n">
        <x:v>160000</x:v>
      </x:c>
      <x:c r="I406" s="8" t="n">
        <x:v>0</x:v>
      </x:c>
      <x:c r="J406" s="7" t="n">
        <x:v>95000</x:v>
      </x:c>
      <x:c r="K406" s="7" t="n">
        <x:v>6500</x:v>
      </x:c>
      <x:c r="L406" s="8" t="n">
        <x:v>0</x:v>
      </x:c>
      <x:c r="M406" s="7" t="n">
        <x:f>G406*H406*(1-I406)</x:f>
        <x:v>480000</x:v>
      </x:c>
      <x:c r="N406" s="7" t="n">
        <x:f>G406*J406</x:f>
        <x:v>285000</x:v>
      </x:c>
      <x:c r="O406" s="7" t="n">
        <x:f>M406-N406</x:f>
        <x:v>195000</x:v>
      </x:c>
      <x:c r="P406" s="7" t="n">
        <x:f>M406*L406</x:f>
        <x:v>0</x:v>
      </x:c>
      <x:c r="Q406" s="7" t="n">
        <x:f>O406-K406-P406</x:f>
        <x:v>188500</x:v>
      </x:c>
      <x:c r="R406" s="8" t="n">
        <x:f>IF(M406=0,0,Q406/M406)</x:f>
        <x:v>0.3927083333333333</x:v>
      </x:c>
    </x:row>
    <x:row r="407">
      <x:c r="A407" s="1" t="str">
        <x:v>S0402</x:v>
      </x:c>
      <x:c r="B407" s="6" t="n">
        <x:v>45790</x:v>
      </x:c>
      <x:c r="C407" s="1" t="n">
        <x:v>5</x:v>
      </x:c>
      <x:c r="D407" s="1" t="str">
        <x:v>Blender</x:v>
      </x:c>
      <x:c r="E407" s="1" t="str">
        <x:v>Mwanza</x:v>
      </x:c>
      <x:c r="F407" s="1" t="str">
        <x:v>Store</x:v>
      </x:c>
      <x:c r="G407" s="1" t="n">
        <x:v>1</x:v>
      </x:c>
      <x:c r="H407" s="7" t="n">
        <x:v>95000</x:v>
      </x:c>
      <x:c r="I407" s="8" t="n">
        <x:v>0.05</x:v>
      </x:c>
      <x:c r="J407" s="7" t="n">
        <x:v>65000</x:v>
      </x:c>
      <x:c r="K407" s="7" t="n">
        <x:v>0</x:v>
      </x:c>
      <x:c r="L407" s="8" t="n">
        <x:v>0</x:v>
      </x:c>
      <x:c r="M407" s="7" t="n">
        <x:f>G407*H407*(1-I407)</x:f>
        <x:v>90250</x:v>
      </x:c>
      <x:c r="N407" s="7" t="n">
        <x:f>G407*J407</x:f>
        <x:v>65000</x:v>
      </x:c>
      <x:c r="O407" s="7" t="n">
        <x:f>M407-N407</x:f>
        <x:v>25250</x:v>
      </x:c>
      <x:c r="P407" s="7" t="n">
        <x:f>M407*L407</x:f>
        <x:v>0</x:v>
      </x:c>
      <x:c r="Q407" s="7" t="n">
        <x:f>O407-K407-P407</x:f>
        <x:v>25250</x:v>
      </x:c>
      <x:c r="R407" s="8" t="n">
        <x:f>IF(M407=0,0,Q407/M407)</x:f>
        <x:v>0.27977839335180055</x:v>
      </x:c>
    </x:row>
    <x:row r="408">
      <x:c r="A408" s="1" t="str">
        <x:v>S0403</x:v>
      </x:c>
      <x:c r="B408" s="6" t="n">
        <x:v>45796</x:v>
      </x:c>
      <x:c r="C408" s="1" t="n">
        <x:v>5</x:v>
      </x:c>
      <x:c r="D408" s="1" t="str">
        <x:v>Storage set</x:v>
      </x:c>
      <x:c r="E408" s="1" t="str">
        <x:v>Dodoma</x:v>
      </x:c>
      <x:c r="F408" s="1" t="str">
        <x:v>WhatsApp</x:v>
      </x:c>
      <x:c r="G408" s="1" t="n">
        <x:v>2</x:v>
      </x:c>
      <x:c r="H408" s="7" t="n">
        <x:v>35000</x:v>
      </x:c>
      <x:c r="I408" s="8" t="n">
        <x:v>0</x:v>
      </x:c>
      <x:c r="J408" s="7" t="n">
        <x:v>18000</x:v>
      </x:c>
      <x:c r="K408" s="7" t="n">
        <x:v>6500</x:v>
      </x:c>
      <x:c r="L408" s="8" t="n">
        <x:v>0</x:v>
      </x:c>
      <x:c r="M408" s="7" t="n">
        <x:f>G408*H408*(1-I408)</x:f>
        <x:v>70000</x:v>
      </x:c>
      <x:c r="N408" s="7" t="n">
        <x:f>G408*J408</x:f>
        <x:v>36000</x:v>
      </x:c>
      <x:c r="O408" s="7" t="n">
        <x:f>M408-N408</x:f>
        <x:v>34000</x:v>
      </x:c>
      <x:c r="P408" s="7" t="n">
        <x:f>M408*L408</x:f>
        <x:v>0</x:v>
      </x:c>
      <x:c r="Q408" s="7" t="n">
        <x:f>O408-K408-P408</x:f>
        <x:v>27500</x:v>
      </x:c>
      <x:c r="R408" s="8" t="n">
        <x:f>IF(M408=0,0,Q408/M408)</x:f>
        <x:v>0.39285714285714285</x:v>
      </x:c>
    </x:row>
    <x:row r="409">
      <x:c r="A409" s="1" t="str">
        <x:v>S0404</x:v>
      </x:c>
      <x:c r="B409" s="6" t="n">
        <x:v>45793</x:v>
      </x:c>
      <x:c r="C409" s="1" t="n">
        <x:v>5</x:v>
      </x:c>
      <x:c r="D409" s="1" t="str">
        <x:v>Storage set</x:v>
      </x:c>
      <x:c r="E409" s="1" t="str">
        <x:v>Mwanza</x:v>
      </x:c>
      <x:c r="F409" s="1" t="str">
        <x:v>Marketplace</x:v>
      </x:c>
      <x:c r="G409" s="1" t="n">
        <x:v>1</x:v>
      </x:c>
      <x:c r="H409" s="7" t="n">
        <x:v>35000</x:v>
      </x:c>
      <x:c r="I409" s="8" t="n">
        <x:v>0.15</x:v>
      </x:c>
      <x:c r="J409" s="7" t="n">
        <x:v>18000</x:v>
      </x:c>
      <x:c r="K409" s="7" t="n">
        <x:v>6500</x:v>
      </x:c>
      <x:c r="L409" s="8" t="n">
        <x:v>0.08</x:v>
      </x:c>
      <x:c r="M409" s="7" t="n">
        <x:f>G409*H409*(1-I409)</x:f>
        <x:v>29750</x:v>
      </x:c>
      <x:c r="N409" s="7" t="n">
        <x:f>G409*J409</x:f>
        <x:v>18000</x:v>
      </x:c>
      <x:c r="O409" s="7" t="n">
        <x:f>M409-N409</x:f>
        <x:v>11750</x:v>
      </x:c>
      <x:c r="P409" s="7" t="n">
        <x:f>M409*L409</x:f>
        <x:v>2380</x:v>
      </x:c>
      <x:c r="Q409" s="7" t="n">
        <x:f>O409-K409-P409</x:f>
        <x:v>2870</x:v>
      </x:c>
      <x:c r="R409" s="8" t="n">
        <x:f>IF(M409=0,0,Q409/M409)</x:f>
        <x:v>0.09647058823529411</x:v>
      </x:c>
    </x:row>
    <x:row r="410">
      <x:c r="A410" s="1" t="str">
        <x:v>S0405</x:v>
      </x:c>
      <x:c r="B410" s="6" t="n">
        <x:v>45778</x:v>
      </x:c>
      <x:c r="C410" s="1" t="n">
        <x:v>5</x:v>
      </x:c>
      <x:c r="D410" s="1" t="str">
        <x:v>Storage set</x:v>
      </x:c>
      <x:c r="E410" s="1" t="str">
        <x:v>Dodoma</x:v>
      </x:c>
      <x:c r="F410" s="1" t="str">
        <x:v>Store</x:v>
      </x:c>
      <x:c r="G410" s="1" t="n">
        <x:v>2</x:v>
      </x:c>
      <x:c r="H410" s="7" t="n">
        <x:v>35000</x:v>
      </x:c>
      <x:c r="I410" s="8" t="n">
        <x:v>0</x:v>
      </x:c>
      <x:c r="J410" s="7" t="n">
        <x:v>18000</x:v>
      </x:c>
      <x:c r="K410" s="7" t="n">
        <x:v>0</x:v>
      </x:c>
      <x:c r="L410" s="8" t="n">
        <x:v>0</x:v>
      </x:c>
      <x:c r="M410" s="7" t="n">
        <x:f>G410*H410*(1-I410)</x:f>
        <x:v>70000</x:v>
      </x:c>
      <x:c r="N410" s="7" t="n">
        <x:f>G410*J410</x:f>
        <x:v>36000</x:v>
      </x:c>
      <x:c r="O410" s="7" t="n">
        <x:f>M410-N410</x:f>
        <x:v>34000</x:v>
      </x:c>
      <x:c r="P410" s="7" t="n">
        <x:f>M410*L410</x:f>
        <x:v>0</x:v>
      </x:c>
      <x:c r="Q410" s="7" t="n">
        <x:f>O410-K410-P410</x:f>
        <x:v>34000</x:v>
      </x:c>
      <x:c r="R410" s="8" t="n">
        <x:f>IF(M410=0,0,Q410/M410)</x:f>
        <x:v>0.4857142857142857</x:v>
      </x:c>
    </x:row>
    <x:row r="411">
      <x:c r="A411" s="1" t="str">
        <x:v>S0406</x:v>
      </x:c>
      <x:c r="B411" s="6" t="n">
        <x:v>45783</x:v>
      </x:c>
      <x:c r="C411" s="1" t="n">
        <x:v>5</x:v>
      </x:c>
      <x:c r="D411" s="1" t="str">
        <x:v>Kettle</x:v>
      </x:c>
      <x:c r="E411" s="1" t="str">
        <x:v>Dar es Salaam</x:v>
      </x:c>
      <x:c r="F411" s="1" t="str">
        <x:v>Store</x:v>
      </x:c>
      <x:c r="G411" s="1" t="n">
        <x:v>3</x:v>
      </x:c>
      <x:c r="H411" s="7" t="n">
        <x:v>45000</x:v>
      </x:c>
      <x:c r="I411" s="8" t="n">
        <x:v>0</x:v>
      </x:c>
      <x:c r="J411" s="7" t="n">
        <x:v>27000</x:v>
      </x:c>
      <x:c r="K411" s="7" t="n">
        <x:v>0</x:v>
      </x:c>
      <x:c r="L411" s="8" t="n">
        <x:v>0</x:v>
      </x:c>
      <x:c r="M411" s="7" t="n">
        <x:f>G411*H411*(1-I411)</x:f>
        <x:v>135000</x:v>
      </x:c>
      <x:c r="N411" s="7" t="n">
        <x:f>G411*J411</x:f>
        <x:v>81000</x:v>
      </x:c>
      <x:c r="O411" s="7" t="n">
        <x:f>M411-N411</x:f>
        <x:v>54000</x:v>
      </x:c>
      <x:c r="P411" s="7" t="n">
        <x:f>M411*L411</x:f>
        <x:v>0</x:v>
      </x:c>
      <x:c r="Q411" s="7" t="n">
        <x:f>O411-K411-P411</x:f>
        <x:v>54000</x:v>
      </x:c>
      <x:c r="R411" s="8" t="n">
        <x:f>IF(M411=0,0,Q411/M411)</x:f>
        <x:v>0.4</x:v>
      </x:c>
    </x:row>
    <x:row r="412">
      <x:c r="A412" s="1" t="str">
        <x:v>S0407</x:v>
      </x:c>
      <x:c r="B412" s="6" t="n">
        <x:v>45804</x:v>
      </x:c>
      <x:c r="C412" s="1" t="n">
        <x:v>5</x:v>
      </x:c>
      <x:c r="D412" s="1" t="str">
        <x:v>Kettle</x:v>
      </x:c>
      <x:c r="E412" s="1" t="str">
        <x:v>Arusha</x:v>
      </x:c>
      <x:c r="F412" s="1" t="str">
        <x:v>Store</x:v>
      </x:c>
      <x:c r="G412" s="1" t="n">
        <x:v>2</x:v>
      </x:c>
      <x:c r="H412" s="7" t="n">
        <x:v>45000</x:v>
      </x:c>
      <x:c r="I412" s="8" t="n">
        <x:v>0</x:v>
      </x:c>
      <x:c r="J412" s="7" t="n">
        <x:v>27000</x:v>
      </x:c>
      <x:c r="K412" s="7" t="n">
        <x:v>0</x:v>
      </x:c>
      <x:c r="L412" s="8" t="n">
        <x:v>0</x:v>
      </x:c>
      <x:c r="M412" s="7" t="n">
        <x:f>G412*H412*(1-I412)</x:f>
        <x:v>90000</x:v>
      </x:c>
      <x:c r="N412" s="7" t="n">
        <x:f>G412*J412</x:f>
        <x:v>54000</x:v>
      </x:c>
      <x:c r="O412" s="7" t="n">
        <x:f>M412-N412</x:f>
        <x:v>36000</x:v>
      </x:c>
      <x:c r="P412" s="7" t="n">
        <x:f>M412*L412</x:f>
        <x:v>0</x:v>
      </x:c>
      <x:c r="Q412" s="7" t="n">
        <x:f>O412-K412-P412</x:f>
        <x:v>36000</x:v>
      </x:c>
      <x:c r="R412" s="8" t="n">
        <x:f>IF(M412=0,0,Q412/M412)</x:f>
        <x:v>0.4</x:v>
      </x:c>
    </x:row>
    <x:row r="413">
      <x:c r="A413" s="1" t="str">
        <x:v>S0408</x:v>
      </x:c>
      <x:c r="B413" s="6" t="n">
        <x:v>45796</x:v>
      </x:c>
      <x:c r="C413" s="1" t="n">
        <x:v>5</x:v>
      </x:c>
      <x:c r="D413" s="1" t="str">
        <x:v>Kettle</x:v>
      </x:c>
      <x:c r="E413" s="1" t="str">
        <x:v>Arusha</x:v>
      </x:c>
      <x:c r="F413" s="1" t="str">
        <x:v>Store</x:v>
      </x:c>
      <x:c r="G413" s="1" t="n">
        <x:v>1</x:v>
      </x:c>
      <x:c r="H413" s="7" t="n">
        <x:v>45000</x:v>
      </x:c>
      <x:c r="I413" s="8" t="n">
        <x:v>0</x:v>
      </x:c>
      <x:c r="J413" s="7" t="n">
        <x:v>27000</x:v>
      </x:c>
      <x:c r="K413" s="7" t="n">
        <x:v>0</x:v>
      </x:c>
      <x:c r="L413" s="8" t="n">
        <x:v>0</x:v>
      </x:c>
      <x:c r="M413" s="7" t="n">
        <x:f>G413*H413*(1-I413)</x:f>
        <x:v>45000</x:v>
      </x:c>
      <x:c r="N413" s="7" t="n">
        <x:f>G413*J413</x:f>
        <x:v>27000</x:v>
      </x:c>
      <x:c r="O413" s="7" t="n">
        <x:f>M413-N413</x:f>
        <x:v>18000</x:v>
      </x:c>
      <x:c r="P413" s="7" t="n">
        <x:f>M413*L413</x:f>
        <x:v>0</x:v>
      </x:c>
      <x:c r="Q413" s="7" t="n">
        <x:f>O413-K413-P413</x:f>
        <x:v>18000</x:v>
      </x:c>
      <x:c r="R413" s="8" t="n">
        <x:f>IF(M413=0,0,Q413/M413)</x:f>
        <x:v>0.4</x:v>
      </x:c>
    </x:row>
    <x:row r="414">
      <x:c r="A414" s="1" t="str">
        <x:v>S0409</x:v>
      </x:c>
      <x:c r="B414" s="6" t="n">
        <x:v>45803</x:v>
      </x:c>
      <x:c r="C414" s="1" t="n">
        <x:v>5</x:v>
      </x:c>
      <x:c r="D414" s="1" t="str">
        <x:v>Rice cooker</x:v>
      </x:c>
      <x:c r="E414" s="1" t="str">
        <x:v>Dodoma</x:v>
      </x:c>
      <x:c r="F414" s="1" t="str">
        <x:v>Marketplace</x:v>
      </x:c>
      <x:c r="G414" s="1" t="n">
        <x:v>3</x:v>
      </x:c>
      <x:c r="H414" s="7" t="n">
        <x:v>120000</x:v>
      </x:c>
      <x:c r="I414" s="8" t="n">
        <x:v>0.15</x:v>
      </x:c>
      <x:c r="J414" s="7" t="n">
        <x:v>85000</x:v>
      </x:c>
      <x:c r="K414" s="7" t="n">
        <x:v>6500</x:v>
      </x:c>
      <x:c r="L414" s="8" t="n">
        <x:v>0.08</x:v>
      </x:c>
      <x:c r="M414" s="7" t="n">
        <x:f>G414*H414*(1-I414)</x:f>
        <x:v>306000</x:v>
      </x:c>
      <x:c r="N414" s="7" t="n">
        <x:f>G414*J414</x:f>
        <x:v>255000</x:v>
      </x:c>
      <x:c r="O414" s="7" t="n">
        <x:f>M414-N414</x:f>
        <x:v>51000</x:v>
      </x:c>
      <x:c r="P414" s="7" t="n">
        <x:f>M414*L414</x:f>
        <x:v>24480</x:v>
      </x:c>
      <x:c r="Q414" s="7" t="n">
        <x:f>O414-K414-P414</x:f>
        <x:v>20020</x:v>
      </x:c>
      <x:c r="R414" s="8" t="n">
        <x:f>IF(M414=0,0,Q414/M414)</x:f>
        <x:v>0.06542483660130718</x:v>
      </x:c>
    </x:row>
    <x:row r="415">
      <x:c r="A415" s="1" t="str">
        <x:v>S0410</x:v>
      </x:c>
      <x:c r="B415" s="6" t="n">
        <x:v>45802</x:v>
      </x:c>
      <x:c r="C415" s="1" t="n">
        <x:v>5</x:v>
      </x:c>
      <x:c r="D415" s="1" t="str">
        <x:v>Kettle</x:v>
      </x:c>
      <x:c r="E415" s="1" t="str">
        <x:v>Mwanza</x:v>
      </x:c>
      <x:c r="F415" s="1" t="str">
        <x:v>Store</x:v>
      </x:c>
      <x:c r="G415" s="1" t="n">
        <x:v>3</x:v>
      </x:c>
      <x:c r="H415" s="7" t="n">
        <x:v>45000</x:v>
      </x:c>
      <x:c r="I415" s="8" t="n">
        <x:v>0</x:v>
      </x:c>
      <x:c r="J415" s="7" t="n">
        <x:v>27000</x:v>
      </x:c>
      <x:c r="K415" s="7" t="n">
        <x:v>0</x:v>
      </x:c>
      <x:c r="L415" s="8" t="n">
        <x:v>0</x:v>
      </x:c>
      <x:c r="M415" s="7" t="n">
        <x:f>G415*H415*(1-I415)</x:f>
        <x:v>135000</x:v>
      </x:c>
      <x:c r="N415" s="7" t="n">
        <x:f>G415*J415</x:f>
        <x:v>81000</x:v>
      </x:c>
      <x:c r="O415" s="7" t="n">
        <x:f>M415-N415</x:f>
        <x:v>54000</x:v>
      </x:c>
      <x:c r="P415" s="7" t="n">
        <x:f>M415*L415</x:f>
        <x:v>0</x:v>
      </x:c>
      <x:c r="Q415" s="7" t="n">
        <x:f>O415-K415-P415</x:f>
        <x:v>54000</x:v>
      </x:c>
      <x:c r="R415" s="8" t="n">
        <x:f>IF(M415=0,0,Q415/M415)</x:f>
        <x:v>0.4</x:v>
      </x:c>
    </x:row>
    <x:row r="416">
      <x:c r="A416" s="1" t="str">
        <x:v>S0411</x:v>
      </x:c>
      <x:c r="B416" s="6" t="n">
        <x:v>45784</x:v>
      </x:c>
      <x:c r="C416" s="1" t="n">
        <x:v>5</x:v>
      </x:c>
      <x:c r="D416" s="1" t="str">
        <x:v>Thermos</x:v>
      </x:c>
      <x:c r="E416" s="1" t="str">
        <x:v>Dar es Salaam</x:v>
      </x:c>
      <x:c r="F416" s="1" t="str">
        <x:v>WhatsApp</x:v>
      </x:c>
      <x:c r="G416" s="1" t="n">
        <x:v>2</x:v>
      </x:c>
      <x:c r="H416" s="7" t="n">
        <x:v>40000</x:v>
      </x:c>
      <x:c r="I416" s="8" t="n">
        <x:v>0.05</x:v>
      </x:c>
      <x:c r="J416" s="7" t="n">
        <x:v>23000</x:v>
      </x:c>
      <x:c r="K416" s="7" t="n">
        <x:v>3500</x:v>
      </x:c>
      <x:c r="L416" s="8" t="n">
        <x:v>0</x:v>
      </x:c>
      <x:c r="M416" s="7" t="n">
        <x:f>G416*H416*(1-I416)</x:f>
        <x:v>76000</x:v>
      </x:c>
      <x:c r="N416" s="7" t="n">
        <x:f>G416*J416</x:f>
        <x:v>46000</x:v>
      </x:c>
      <x:c r="O416" s="7" t="n">
        <x:f>M416-N416</x:f>
        <x:v>30000</x:v>
      </x:c>
      <x:c r="P416" s="7" t="n">
        <x:f>M416*L416</x:f>
        <x:v>0</x:v>
      </x:c>
      <x:c r="Q416" s="7" t="n">
        <x:f>O416-K416-P416</x:f>
        <x:v>26500</x:v>
      </x:c>
      <x:c r="R416" s="8" t="n">
        <x:f>IF(M416=0,0,Q416/M416)</x:f>
        <x:v>0.34868421052631576</x:v>
      </x:c>
    </x:row>
    <x:row r="417">
      <x:c r="A417" s="1" t="str">
        <x:v>S0412</x:v>
      </x:c>
      <x:c r="B417" s="6" t="n">
        <x:v>45801</x:v>
      </x:c>
      <x:c r="C417" s="1" t="n">
        <x:v>5</x:v>
      </x:c>
      <x:c r="D417" s="1" t="str">
        <x:v>Thermos</x:v>
      </x:c>
      <x:c r="E417" s="1" t="str">
        <x:v>Arusha</x:v>
      </x:c>
      <x:c r="F417" s="1" t="str">
        <x:v>Marketplace</x:v>
      </x:c>
      <x:c r="G417" s="1" t="n">
        <x:v>4</x:v>
      </x:c>
      <x:c r="H417" s="7" t="n">
        <x:v>40000</x:v>
      </x:c>
      <x:c r="I417" s="8" t="n">
        <x:v>0.15</x:v>
      </x:c>
      <x:c r="J417" s="7" t="n">
        <x:v>23000</x:v>
      </x:c>
      <x:c r="K417" s="7" t="n">
        <x:v>6500</x:v>
      </x:c>
      <x:c r="L417" s="8" t="n">
        <x:v>0.08</x:v>
      </x:c>
      <x:c r="M417" s="7" t="n">
        <x:f>G417*H417*(1-I417)</x:f>
        <x:v>136000</x:v>
      </x:c>
      <x:c r="N417" s="7" t="n">
        <x:f>G417*J417</x:f>
        <x:v>92000</x:v>
      </x:c>
      <x:c r="O417" s="7" t="n">
        <x:f>M417-N417</x:f>
        <x:v>44000</x:v>
      </x:c>
      <x:c r="P417" s="7" t="n">
        <x:f>M417*L417</x:f>
        <x:v>10880</x:v>
      </x:c>
      <x:c r="Q417" s="7" t="n">
        <x:f>O417-K417-P417</x:f>
        <x:v>26620</x:v>
      </x:c>
      <x:c r="R417" s="8" t="n">
        <x:f>IF(M417=0,0,Q417/M417)</x:f>
        <x:v>0.19573529411764706</x:v>
      </x:c>
    </x:row>
    <x:row r="418">
      <x:c r="A418" s="1" t="str">
        <x:v>S0413</x:v>
      </x:c>
      <x:c r="B418" s="6" t="n">
        <x:v>45785</x:v>
      </x:c>
      <x:c r="C418" s="1" t="n">
        <x:v>5</x:v>
      </x:c>
      <x:c r="D418" s="1" t="str">
        <x:v>Thermos</x:v>
      </x:c>
      <x:c r="E418" s="1" t="str">
        <x:v>Dar es Salaam</x:v>
      </x:c>
      <x:c r="F418" s="1" t="str">
        <x:v>Marketplace</x:v>
      </x:c>
      <x:c r="G418" s="1" t="n">
        <x:v>3</x:v>
      </x:c>
      <x:c r="H418" s="7" t="n">
        <x:v>40000</x:v>
      </x:c>
      <x:c r="I418" s="8" t="n">
        <x:v>0.15</x:v>
      </x:c>
      <x:c r="J418" s="7" t="n">
        <x:v>23000</x:v>
      </x:c>
      <x:c r="K418" s="7" t="n">
        <x:v>3500</x:v>
      </x:c>
      <x:c r="L418" s="8" t="n">
        <x:v>0.08</x:v>
      </x:c>
      <x:c r="M418" s="7" t="n">
        <x:f>G418*H418*(1-I418)</x:f>
        <x:v>102000</x:v>
      </x:c>
      <x:c r="N418" s="7" t="n">
        <x:f>G418*J418</x:f>
        <x:v>69000</x:v>
      </x:c>
      <x:c r="O418" s="7" t="n">
        <x:f>M418-N418</x:f>
        <x:v>33000</x:v>
      </x:c>
      <x:c r="P418" s="7" t="n">
        <x:f>M418*L418</x:f>
        <x:v>8160</x:v>
      </x:c>
      <x:c r="Q418" s="7" t="n">
        <x:f>O418-K418-P418</x:f>
        <x:v>21340</x:v>
      </x:c>
      <x:c r="R418" s="8" t="n">
        <x:f>IF(M418=0,0,Q418/M418)</x:f>
        <x:v>0.20921568627450982</x:v>
      </x:c>
    </x:row>
    <x:row r="419">
      <x:c r="A419" s="1" t="str">
        <x:v>S0414</x:v>
      </x:c>
      <x:c r="B419" s="6" t="n">
        <x:v>45796</x:v>
      </x:c>
      <x:c r="C419" s="1" t="n">
        <x:v>5</x:v>
      </x:c>
      <x:c r="D419" s="1" t="str">
        <x:v>Rice cooker</x:v>
      </x:c>
      <x:c r="E419" s="1" t="str">
        <x:v>Dar es Salaam</x:v>
      </x:c>
      <x:c r="F419" s="1" t="str">
        <x:v>WhatsApp</x:v>
      </x:c>
      <x:c r="G419" s="1" t="n">
        <x:v>1</x:v>
      </x:c>
      <x:c r="H419" s="7" t="n">
        <x:v>120000</x:v>
      </x:c>
      <x:c r="I419" s="8" t="n">
        <x:v>0</x:v>
      </x:c>
      <x:c r="J419" s="7" t="n">
        <x:v>85000</x:v>
      </x:c>
      <x:c r="K419" s="7" t="n">
        <x:v>3500</x:v>
      </x:c>
      <x:c r="L419" s="8" t="n">
        <x:v>0</x:v>
      </x:c>
      <x:c r="M419" s="7" t="n">
        <x:f>G419*H419*(1-I419)</x:f>
        <x:v>120000</x:v>
      </x:c>
      <x:c r="N419" s="7" t="n">
        <x:f>G419*J419</x:f>
        <x:v>85000</x:v>
      </x:c>
      <x:c r="O419" s="7" t="n">
        <x:f>M419-N419</x:f>
        <x:v>35000</x:v>
      </x:c>
      <x:c r="P419" s="7" t="n">
        <x:f>M419*L419</x:f>
        <x:v>0</x:v>
      </x:c>
      <x:c r="Q419" s="7" t="n">
        <x:f>O419-K419-P419</x:f>
        <x:v>31500</x:v>
      </x:c>
      <x:c r="R419" s="8" t="n">
        <x:f>IF(M419=0,0,Q419/M419)</x:f>
        <x:v>0.2625</x:v>
      </x:c>
    </x:row>
    <x:row r="420">
      <x:c r="A420" s="1" t="str">
        <x:v>S0415</x:v>
      </x:c>
      <x:c r="B420" s="6" t="n">
        <x:v>45802</x:v>
      </x:c>
      <x:c r="C420" s="1" t="n">
        <x:v>5</x:v>
      </x:c>
      <x:c r="D420" s="1" t="str">
        <x:v>Storage set</x:v>
      </x:c>
      <x:c r="E420" s="1" t="str">
        <x:v>Mwanza</x:v>
      </x:c>
      <x:c r="F420" s="1" t="str">
        <x:v>Marketplace</x:v>
      </x:c>
      <x:c r="G420" s="1" t="n">
        <x:v>3</x:v>
      </x:c>
      <x:c r="H420" s="7" t="n">
        <x:v>35000</x:v>
      </x:c>
      <x:c r="I420" s="8" t="n">
        <x:v>0.15</x:v>
      </x:c>
      <x:c r="J420" s="7" t="n">
        <x:v>18000</x:v>
      </x:c>
      <x:c r="K420" s="7" t="n">
        <x:v>6500</x:v>
      </x:c>
      <x:c r="L420" s="8" t="n">
        <x:v>0.08</x:v>
      </x:c>
      <x:c r="M420" s="7" t="n">
        <x:f>G420*H420*(1-I420)</x:f>
        <x:v>89250</x:v>
      </x:c>
      <x:c r="N420" s="7" t="n">
        <x:f>G420*J420</x:f>
        <x:v>54000</x:v>
      </x:c>
      <x:c r="O420" s="7" t="n">
        <x:f>M420-N420</x:f>
        <x:v>35250</x:v>
      </x:c>
      <x:c r="P420" s="7" t="n">
        <x:f>M420*L420</x:f>
        <x:v>7140</x:v>
      </x:c>
      <x:c r="Q420" s="7" t="n">
        <x:f>O420-K420-P420</x:f>
        <x:v>21610</x:v>
      </x:c>
      <x:c r="R420" s="8" t="n">
        <x:f>IF(M420=0,0,Q420/M420)</x:f>
        <x:v>0.24212885154061625</x:v>
      </x:c>
    </x:row>
    <x:row r="421">
      <x:c r="A421" s="1" t="str">
        <x:v>S0416</x:v>
      </x:c>
      <x:c r="B421" s="6" t="n">
        <x:v>45791</x:v>
      </x:c>
      <x:c r="C421" s="1" t="n">
        <x:v>5</x:v>
      </x:c>
      <x:c r="D421" s="1" t="str">
        <x:v>Blender</x:v>
      </x:c>
      <x:c r="E421" s="1" t="str">
        <x:v>Dar es Salaam</x:v>
      </x:c>
      <x:c r="F421" s="1" t="str">
        <x:v>WhatsApp</x:v>
      </x:c>
      <x:c r="G421" s="1" t="n">
        <x:v>3</x:v>
      </x:c>
      <x:c r="H421" s="7" t="n">
        <x:v>95000</x:v>
      </x:c>
      <x:c r="I421" s="8" t="n">
        <x:v>0</x:v>
      </x:c>
      <x:c r="J421" s="7" t="n">
        <x:v>65000</x:v>
      </x:c>
      <x:c r="K421" s="7" t="n">
        <x:v>3500</x:v>
      </x:c>
      <x:c r="L421" s="8" t="n">
        <x:v>0</x:v>
      </x:c>
      <x:c r="M421" s="7" t="n">
        <x:f>G421*H421*(1-I421)</x:f>
        <x:v>285000</x:v>
      </x:c>
      <x:c r="N421" s="7" t="n">
        <x:f>G421*J421</x:f>
        <x:v>195000</x:v>
      </x:c>
      <x:c r="O421" s="7" t="n">
        <x:f>M421-N421</x:f>
        <x:v>90000</x:v>
      </x:c>
      <x:c r="P421" s="7" t="n">
        <x:f>M421*L421</x:f>
        <x:v>0</x:v>
      </x:c>
      <x:c r="Q421" s="7" t="n">
        <x:f>O421-K421-P421</x:f>
        <x:v>86500</x:v>
      </x:c>
      <x:c r="R421" s="8" t="n">
        <x:f>IF(M421=0,0,Q421/M421)</x:f>
        <x:v>0.30350877192982456</x:v>
      </x:c>
    </x:row>
    <x:row r="422">
      <x:c r="A422" s="1" t="str">
        <x:v>S0417</x:v>
      </x:c>
      <x:c r="B422" s="6" t="n">
        <x:v>45778</x:v>
      </x:c>
      <x:c r="C422" s="1" t="n">
        <x:v>5</x:v>
      </x:c>
      <x:c r="D422" s="1" t="str">
        <x:v>Cookware set</x:v>
      </x:c>
      <x:c r="E422" s="1" t="str">
        <x:v>Dodoma</x:v>
      </x:c>
      <x:c r="F422" s="1" t="str">
        <x:v>Store</x:v>
      </x:c>
      <x:c r="G422" s="1" t="n">
        <x:v>3</x:v>
      </x:c>
      <x:c r="H422" s="7" t="n">
        <x:v>160000</x:v>
      </x:c>
      <x:c r="I422" s="8" t="n">
        <x:v>0</x:v>
      </x:c>
      <x:c r="J422" s="7" t="n">
        <x:v>95000</x:v>
      </x:c>
      <x:c r="K422" s="7" t="n">
        <x:v>0</x:v>
      </x:c>
      <x:c r="L422" s="8" t="n">
        <x:v>0</x:v>
      </x:c>
      <x:c r="M422" s="7" t="n">
        <x:f>G422*H422*(1-I422)</x:f>
        <x:v>480000</x:v>
      </x:c>
      <x:c r="N422" s="7" t="n">
        <x:f>G422*J422</x:f>
        <x:v>285000</x:v>
      </x:c>
      <x:c r="O422" s="7" t="n">
        <x:f>M422-N422</x:f>
        <x:v>195000</x:v>
      </x:c>
      <x:c r="P422" s="7" t="n">
        <x:f>M422*L422</x:f>
        <x:v>0</x:v>
      </x:c>
      <x:c r="Q422" s="7" t="n">
        <x:f>O422-K422-P422</x:f>
        <x:v>195000</x:v>
      </x:c>
      <x:c r="R422" s="8" t="n">
        <x:f>IF(M422=0,0,Q422/M422)</x:f>
        <x:v>0.40625</x:v>
      </x:c>
    </x:row>
    <x:row r="423">
      <x:c r="A423" s="1" t="str">
        <x:v>S0418</x:v>
      </x:c>
      <x:c r="B423" s="6" t="n">
        <x:v>45796</x:v>
      </x:c>
      <x:c r="C423" s="1" t="n">
        <x:v>5</x:v>
      </x:c>
      <x:c r="D423" s="1" t="str">
        <x:v>Blender</x:v>
      </x:c>
      <x:c r="E423" s="1" t="str">
        <x:v>Dar es Salaam</x:v>
      </x:c>
      <x:c r="F423" s="1" t="str">
        <x:v>Store</x:v>
      </x:c>
      <x:c r="G423" s="1" t="n">
        <x:v>3</x:v>
      </x:c>
      <x:c r="H423" s="7" t="n">
        <x:v>95000</x:v>
      </x:c>
      <x:c r="I423" s="8" t="n">
        <x:v>0</x:v>
      </x:c>
      <x:c r="J423" s="7" t="n">
        <x:v>65000</x:v>
      </x:c>
      <x:c r="K423" s="7" t="n">
        <x:v>0</x:v>
      </x:c>
      <x:c r="L423" s="8" t="n">
        <x:v>0</x:v>
      </x:c>
      <x:c r="M423" s="7" t="n">
        <x:f>G423*H423*(1-I423)</x:f>
        <x:v>285000</x:v>
      </x:c>
      <x:c r="N423" s="7" t="n">
        <x:f>G423*J423</x:f>
        <x:v>195000</x:v>
      </x:c>
      <x:c r="O423" s="7" t="n">
        <x:f>M423-N423</x:f>
        <x:v>90000</x:v>
      </x:c>
      <x:c r="P423" s="7" t="n">
        <x:f>M423*L423</x:f>
        <x:v>0</x:v>
      </x:c>
      <x:c r="Q423" s="7" t="n">
        <x:f>O423-K423-P423</x:f>
        <x:v>90000</x:v>
      </x:c>
      <x:c r="R423" s="8" t="n">
        <x:f>IF(M423=0,0,Q423/M423)</x:f>
        <x:v>0.3157894736842105</x:v>
      </x:c>
    </x:row>
    <x:row r="424">
      <x:c r="A424" s="1" t="str">
        <x:v>S0419</x:v>
      </x:c>
      <x:c r="B424" s="6" t="n">
        <x:v>45792</x:v>
      </x:c>
      <x:c r="C424" s="1" t="n">
        <x:v>5</x:v>
      </x:c>
      <x:c r="D424" s="1" t="str">
        <x:v>Rice cooker</x:v>
      </x:c>
      <x:c r="E424" s="1" t="str">
        <x:v>Dar es Salaam</x:v>
      </x:c>
      <x:c r="F424" s="1" t="str">
        <x:v>WhatsApp</x:v>
      </x:c>
      <x:c r="G424" s="1" t="n">
        <x:v>4</x:v>
      </x:c>
      <x:c r="H424" s="7" t="n">
        <x:v>120000</x:v>
      </x:c>
      <x:c r="I424" s="8" t="n">
        <x:v>0</x:v>
      </x:c>
      <x:c r="J424" s="7" t="n">
        <x:v>85000</x:v>
      </x:c>
      <x:c r="K424" s="7" t="n">
        <x:v>3500</x:v>
      </x:c>
      <x:c r="L424" s="8" t="n">
        <x:v>0</x:v>
      </x:c>
      <x:c r="M424" s="7" t="n">
        <x:f>G424*H424*(1-I424)</x:f>
        <x:v>480000</x:v>
      </x:c>
      <x:c r="N424" s="7" t="n">
        <x:f>G424*J424</x:f>
        <x:v>340000</x:v>
      </x:c>
      <x:c r="O424" s="7" t="n">
        <x:f>M424-N424</x:f>
        <x:v>140000</x:v>
      </x:c>
      <x:c r="P424" s="7" t="n">
        <x:f>M424*L424</x:f>
        <x:v>0</x:v>
      </x:c>
      <x:c r="Q424" s="7" t="n">
        <x:f>O424-K424-P424</x:f>
        <x:v>136500</x:v>
      </x:c>
      <x:c r="R424" s="8" t="n">
        <x:f>IF(M424=0,0,Q424/M424)</x:f>
        <x:v>0.284375</x:v>
      </x:c>
    </x:row>
    <x:row r="425">
      <x:c r="A425" s="1" t="str">
        <x:v>S0420</x:v>
      </x:c>
      <x:c r="B425" s="6" t="n">
        <x:v>45780</x:v>
      </x:c>
      <x:c r="C425" s="1" t="n">
        <x:v>5</x:v>
      </x:c>
      <x:c r="D425" s="1" t="str">
        <x:v>Rice cooker</x:v>
      </x:c>
      <x:c r="E425" s="1" t="str">
        <x:v>Dar es Salaam</x:v>
      </x:c>
      <x:c r="F425" s="1" t="str">
        <x:v>WhatsApp</x:v>
      </x:c>
      <x:c r="G425" s="1" t="n">
        <x:v>2</x:v>
      </x:c>
      <x:c r="H425" s="7" t="n">
        <x:v>120000</x:v>
      </x:c>
      <x:c r="I425" s="8" t="n">
        <x:v>0</x:v>
      </x:c>
      <x:c r="J425" s="7" t="n">
        <x:v>85000</x:v>
      </x:c>
      <x:c r="K425" s="7" t="n">
        <x:v>3500</x:v>
      </x:c>
      <x:c r="L425" s="8" t="n">
        <x:v>0</x:v>
      </x:c>
      <x:c r="M425" s="7" t="n">
        <x:f>G425*H425*(1-I425)</x:f>
        <x:v>240000</x:v>
      </x:c>
      <x:c r="N425" s="7" t="n">
        <x:f>G425*J425</x:f>
        <x:v>170000</x:v>
      </x:c>
      <x:c r="O425" s="7" t="n">
        <x:f>M425-N425</x:f>
        <x:v>70000</x:v>
      </x:c>
      <x:c r="P425" s="7" t="n">
        <x:f>M425*L425</x:f>
        <x:v>0</x:v>
      </x:c>
      <x:c r="Q425" s="7" t="n">
        <x:f>O425-K425-P425</x:f>
        <x:v>66500</x:v>
      </x:c>
      <x:c r="R425" s="8" t="n">
        <x:f>IF(M425=0,0,Q425/M425)</x:f>
        <x:v>0.27708333333333335</x:v>
      </x:c>
    </x:row>
    <x:row r="426">
      <x:c r="A426" s="1" t="str">
        <x:v>S0421</x:v>
      </x:c>
      <x:c r="B426" s="6" t="n">
        <x:v>45792</x:v>
      </x:c>
      <x:c r="C426" s="1" t="n">
        <x:v>5</x:v>
      </x:c>
      <x:c r="D426" s="1" t="str">
        <x:v>Thermos</x:v>
      </x:c>
      <x:c r="E426" s="1" t="str">
        <x:v>Dar es Salaam</x:v>
      </x:c>
      <x:c r="F426" s="1" t="str">
        <x:v>Store</x:v>
      </x:c>
      <x:c r="G426" s="1" t="n">
        <x:v>2</x:v>
      </x:c>
      <x:c r="H426" s="7" t="n">
        <x:v>40000</x:v>
      </x:c>
      <x:c r="I426" s="8" t="n">
        <x:v>0.05</x:v>
      </x:c>
      <x:c r="J426" s="7" t="n">
        <x:v>23000</x:v>
      </x:c>
      <x:c r="K426" s="7" t="n">
        <x:v>0</x:v>
      </x:c>
      <x:c r="L426" s="8" t="n">
        <x:v>0</x:v>
      </x:c>
      <x:c r="M426" s="7" t="n">
        <x:f>G426*H426*(1-I426)</x:f>
        <x:v>76000</x:v>
      </x:c>
      <x:c r="N426" s="7" t="n">
        <x:f>G426*J426</x:f>
        <x:v>46000</x:v>
      </x:c>
      <x:c r="O426" s="7" t="n">
        <x:f>M426-N426</x:f>
        <x:v>30000</x:v>
      </x:c>
      <x:c r="P426" s="7" t="n">
        <x:f>M426*L426</x:f>
        <x:v>0</x:v>
      </x:c>
      <x:c r="Q426" s="7" t="n">
        <x:f>O426-K426-P426</x:f>
        <x:v>30000</x:v>
      </x:c>
      <x:c r="R426" s="8" t="n">
        <x:f>IF(M426=0,0,Q426/M426)</x:f>
        <x:v>0.39473684210526316</x:v>
      </x:c>
    </x:row>
    <x:row r="427">
      <x:c r="A427" s="1" t="str">
        <x:v>S0422</x:v>
      </x:c>
      <x:c r="B427" s="6" t="n">
        <x:v>45778</x:v>
      </x:c>
      <x:c r="C427" s="1" t="n">
        <x:v>5</x:v>
      </x:c>
      <x:c r="D427" s="1" t="str">
        <x:v>Rice cooker</x:v>
      </x:c>
      <x:c r="E427" s="1" t="str">
        <x:v>Dar es Salaam</x:v>
      </x:c>
      <x:c r="F427" s="1" t="str">
        <x:v>Store</x:v>
      </x:c>
      <x:c r="G427" s="1" t="n">
        <x:v>4</x:v>
      </x:c>
      <x:c r="H427" s="7" t="n">
        <x:v>120000</x:v>
      </x:c>
      <x:c r="I427" s="8" t="n">
        <x:v>0</x:v>
      </x:c>
      <x:c r="J427" s="7" t="n">
        <x:v>85000</x:v>
      </x:c>
      <x:c r="K427" s="7" t="n">
        <x:v>0</x:v>
      </x:c>
      <x:c r="L427" s="8" t="n">
        <x:v>0</x:v>
      </x:c>
      <x:c r="M427" s="7" t="n">
        <x:f>G427*H427*(1-I427)</x:f>
        <x:v>480000</x:v>
      </x:c>
      <x:c r="N427" s="7" t="n">
        <x:f>G427*J427</x:f>
        <x:v>340000</x:v>
      </x:c>
      <x:c r="O427" s="7" t="n">
        <x:f>M427-N427</x:f>
        <x:v>140000</x:v>
      </x:c>
      <x:c r="P427" s="7" t="n">
        <x:f>M427*L427</x:f>
        <x:v>0</x:v>
      </x:c>
      <x:c r="Q427" s="7" t="n">
        <x:f>O427-K427-P427</x:f>
        <x:v>140000</x:v>
      </x:c>
      <x:c r="R427" s="8" t="n">
        <x:f>IF(M427=0,0,Q427/M427)</x:f>
        <x:v>0.2916666666666667</x:v>
      </x:c>
    </x:row>
    <x:row r="428">
      <x:c r="A428" s="1" t="str">
        <x:v>S0423</x:v>
      </x:c>
      <x:c r="B428" s="6" t="n">
        <x:v>45781</x:v>
      </x:c>
      <x:c r="C428" s="1" t="n">
        <x:v>5</x:v>
      </x:c>
      <x:c r="D428" s="1" t="str">
        <x:v>Rice cooker</x:v>
      </x:c>
      <x:c r="E428" s="1" t="str">
        <x:v>Dar es Salaam</x:v>
      </x:c>
      <x:c r="F428" s="1" t="str">
        <x:v>Store</x:v>
      </x:c>
      <x:c r="G428" s="1" t="n">
        <x:v>4</x:v>
      </x:c>
      <x:c r="H428" s="7" t="n">
        <x:v>120000</x:v>
      </x:c>
      <x:c r="I428" s="8" t="n">
        <x:v>0</x:v>
      </x:c>
      <x:c r="J428" s="7" t="n">
        <x:v>85000</x:v>
      </x:c>
      <x:c r="K428" s="7" t="n">
        <x:v>0</x:v>
      </x:c>
      <x:c r="L428" s="8" t="n">
        <x:v>0</x:v>
      </x:c>
      <x:c r="M428" s="7" t="n">
        <x:f>G428*H428*(1-I428)</x:f>
        <x:v>480000</x:v>
      </x:c>
      <x:c r="N428" s="7" t="n">
        <x:f>G428*J428</x:f>
        <x:v>340000</x:v>
      </x:c>
      <x:c r="O428" s="7" t="n">
        <x:f>M428-N428</x:f>
        <x:v>140000</x:v>
      </x:c>
      <x:c r="P428" s="7" t="n">
        <x:f>M428*L428</x:f>
        <x:v>0</x:v>
      </x:c>
      <x:c r="Q428" s="7" t="n">
        <x:f>O428-K428-P428</x:f>
        <x:v>140000</x:v>
      </x:c>
      <x:c r="R428" s="8" t="n">
        <x:f>IF(M428=0,0,Q428/M428)</x:f>
        <x:v>0.2916666666666667</x:v>
      </x:c>
    </x:row>
    <x:row r="429">
      <x:c r="A429" s="1" t="str">
        <x:v>S0424</x:v>
      </x:c>
      <x:c r="B429" s="6" t="n">
        <x:v>45789</x:v>
      </x:c>
      <x:c r="C429" s="1" t="n">
        <x:v>5</x:v>
      </x:c>
      <x:c r="D429" s="1" t="str">
        <x:v>Cookware set</x:v>
      </x:c>
      <x:c r="E429" s="1" t="str">
        <x:v>Dodoma</x:v>
      </x:c>
      <x:c r="F429" s="1" t="str">
        <x:v>WhatsApp</x:v>
      </x:c>
      <x:c r="G429" s="1" t="n">
        <x:v>1</x:v>
      </x:c>
      <x:c r="H429" s="7" t="n">
        <x:v>160000</x:v>
      </x:c>
      <x:c r="I429" s="8" t="n">
        <x:v>0</x:v>
      </x:c>
      <x:c r="J429" s="7" t="n">
        <x:v>95000</x:v>
      </x:c>
      <x:c r="K429" s="7" t="n">
        <x:v>6500</x:v>
      </x:c>
      <x:c r="L429" s="8" t="n">
        <x:v>0</x:v>
      </x:c>
      <x:c r="M429" s="7" t="n">
        <x:f>G429*H429*(1-I429)</x:f>
        <x:v>160000</x:v>
      </x:c>
      <x:c r="N429" s="7" t="n">
        <x:f>G429*J429</x:f>
        <x:v>95000</x:v>
      </x:c>
      <x:c r="O429" s="7" t="n">
        <x:f>M429-N429</x:f>
        <x:v>65000</x:v>
      </x:c>
      <x:c r="P429" s="7" t="n">
        <x:f>M429*L429</x:f>
        <x:v>0</x:v>
      </x:c>
      <x:c r="Q429" s="7" t="n">
        <x:f>O429-K429-P429</x:f>
        <x:v>58500</x:v>
      </x:c>
      <x:c r="R429" s="8" t="n">
        <x:f>IF(M429=0,0,Q429/M429)</x:f>
        <x:v>0.365625</x:v>
      </x:c>
    </x:row>
    <x:row r="430">
      <x:c r="A430" s="1" t="str">
        <x:v>S0425</x:v>
      </x:c>
      <x:c r="B430" s="6" t="n">
        <x:v>45792</x:v>
      </x:c>
      <x:c r="C430" s="1" t="n">
        <x:v>5</x:v>
      </x:c>
      <x:c r="D430" s="1" t="str">
        <x:v>Blender</x:v>
      </x:c>
      <x:c r="E430" s="1" t="str">
        <x:v>Dodoma</x:v>
      </x:c>
      <x:c r="F430" s="1" t="str">
        <x:v>WhatsApp</x:v>
      </x:c>
      <x:c r="G430" s="1" t="n">
        <x:v>3</x:v>
      </x:c>
      <x:c r="H430" s="7" t="n">
        <x:v>95000</x:v>
      </x:c>
      <x:c r="I430" s="8" t="n">
        <x:v>0</x:v>
      </x:c>
      <x:c r="J430" s="7" t="n">
        <x:v>65000</x:v>
      </x:c>
      <x:c r="K430" s="7" t="n">
        <x:v>6500</x:v>
      </x:c>
      <x:c r="L430" s="8" t="n">
        <x:v>0</x:v>
      </x:c>
      <x:c r="M430" s="7" t="n">
        <x:f>G430*H430*(1-I430)</x:f>
        <x:v>285000</x:v>
      </x:c>
      <x:c r="N430" s="7" t="n">
        <x:f>G430*J430</x:f>
        <x:v>195000</x:v>
      </x:c>
      <x:c r="O430" s="7" t="n">
        <x:f>M430-N430</x:f>
        <x:v>90000</x:v>
      </x:c>
      <x:c r="P430" s="7" t="n">
        <x:f>M430*L430</x:f>
        <x:v>0</x:v>
      </x:c>
      <x:c r="Q430" s="7" t="n">
        <x:f>O430-K430-P430</x:f>
        <x:v>83500</x:v>
      </x:c>
      <x:c r="R430" s="8" t="n">
        <x:f>IF(M430=0,0,Q430/M430)</x:f>
        <x:v>0.2929824561403509</x:v>
      </x:c>
    </x:row>
    <x:row r="431">
      <x:c r="A431" s="1" t="str">
        <x:v>S0426</x:v>
      </x:c>
      <x:c r="B431" s="6" t="n">
        <x:v>45820</x:v>
      </x:c>
      <x:c r="C431" s="1" t="n">
        <x:v>6</x:v>
      </x:c>
      <x:c r="D431" s="1" t="str">
        <x:v>Blender</x:v>
      </x:c>
      <x:c r="E431" s="1" t="str">
        <x:v>Mwanza</x:v>
      </x:c>
      <x:c r="F431" s="1" t="str">
        <x:v>WhatsApp</x:v>
      </x:c>
      <x:c r="G431" s="1" t="n">
        <x:v>1</x:v>
      </x:c>
      <x:c r="H431" s="7" t="n">
        <x:v>95000</x:v>
      </x:c>
      <x:c r="I431" s="8" t="n">
        <x:v>0</x:v>
      </x:c>
      <x:c r="J431" s="7" t="n">
        <x:v>65000</x:v>
      </x:c>
      <x:c r="K431" s="7" t="n">
        <x:v>6500</x:v>
      </x:c>
      <x:c r="L431" s="8" t="n">
        <x:v>0</x:v>
      </x:c>
      <x:c r="M431" s="7" t="n">
        <x:f>G431*H431*(1-I431)</x:f>
        <x:v>95000</x:v>
      </x:c>
      <x:c r="N431" s="7" t="n">
        <x:f>G431*J431</x:f>
        <x:v>65000</x:v>
      </x:c>
      <x:c r="O431" s="7" t="n">
        <x:f>M431-N431</x:f>
        <x:v>30000</x:v>
      </x:c>
      <x:c r="P431" s="7" t="n">
        <x:f>M431*L431</x:f>
        <x:v>0</x:v>
      </x:c>
      <x:c r="Q431" s="7" t="n">
        <x:f>O431-K431-P431</x:f>
        <x:v>23500</x:v>
      </x:c>
      <x:c r="R431" s="8" t="n">
        <x:f>IF(M431=0,0,Q431/M431)</x:f>
        <x:v>0.24736842105263157</x:v>
      </x:c>
    </x:row>
    <x:row r="432">
      <x:c r="A432" s="1" t="str">
        <x:v>S0427</x:v>
      </x:c>
      <x:c r="B432" s="6" t="n">
        <x:v>45821</x:v>
      </x:c>
      <x:c r="C432" s="1" t="n">
        <x:v>6</x:v>
      </x:c>
      <x:c r="D432" s="1" t="str">
        <x:v>Thermos</x:v>
      </x:c>
      <x:c r="E432" s="1" t="str">
        <x:v>Mwanza</x:v>
      </x:c>
      <x:c r="F432" s="1" t="str">
        <x:v>WhatsApp</x:v>
      </x:c>
      <x:c r="G432" s="1" t="n">
        <x:v>3</x:v>
      </x:c>
      <x:c r="H432" s="7" t="n">
        <x:v>40000</x:v>
      </x:c>
      <x:c r="I432" s="8" t="n">
        <x:v>0</x:v>
      </x:c>
      <x:c r="J432" s="7" t="n">
        <x:v>23000</x:v>
      </x:c>
      <x:c r="K432" s="7" t="n">
        <x:v>6500</x:v>
      </x:c>
      <x:c r="L432" s="8" t="n">
        <x:v>0</x:v>
      </x:c>
      <x:c r="M432" s="7" t="n">
        <x:f>G432*H432*(1-I432)</x:f>
        <x:v>120000</x:v>
      </x:c>
      <x:c r="N432" s="7" t="n">
        <x:f>G432*J432</x:f>
        <x:v>69000</x:v>
      </x:c>
      <x:c r="O432" s="7" t="n">
        <x:f>M432-N432</x:f>
        <x:v>51000</x:v>
      </x:c>
      <x:c r="P432" s="7" t="n">
        <x:f>M432*L432</x:f>
        <x:v>0</x:v>
      </x:c>
      <x:c r="Q432" s="7" t="n">
        <x:f>O432-K432-P432</x:f>
        <x:v>44500</x:v>
      </x:c>
      <x:c r="R432" s="8" t="n">
        <x:f>IF(M432=0,0,Q432/M432)</x:f>
        <x:v>0.37083333333333335</x:v>
      </x:c>
    </x:row>
    <x:row r="433">
      <x:c r="A433" s="1" t="str">
        <x:v>S0428</x:v>
      </x:c>
      <x:c r="B433" s="6" t="n">
        <x:v>45836</x:v>
      </x:c>
      <x:c r="C433" s="1" t="n">
        <x:v>6</x:v>
      </x:c>
      <x:c r="D433" s="1" t="str">
        <x:v>Cookware set</x:v>
      </x:c>
      <x:c r="E433" s="1" t="str">
        <x:v>Dar es Salaam</x:v>
      </x:c>
      <x:c r="F433" s="1" t="str">
        <x:v>WhatsApp</x:v>
      </x:c>
      <x:c r="G433" s="1" t="n">
        <x:v>3</x:v>
      </x:c>
      <x:c r="H433" s="7" t="n">
        <x:v>160000</x:v>
      </x:c>
      <x:c r="I433" s="8" t="n">
        <x:v>0</x:v>
      </x:c>
      <x:c r="J433" s="7" t="n">
        <x:v>95000</x:v>
      </x:c>
      <x:c r="K433" s="7" t="n">
        <x:v>3500</x:v>
      </x:c>
      <x:c r="L433" s="8" t="n">
        <x:v>0</x:v>
      </x:c>
      <x:c r="M433" s="7" t="n">
        <x:f>G433*H433*(1-I433)</x:f>
        <x:v>480000</x:v>
      </x:c>
      <x:c r="N433" s="7" t="n">
        <x:f>G433*J433</x:f>
        <x:v>285000</x:v>
      </x:c>
      <x:c r="O433" s="7" t="n">
        <x:f>M433-N433</x:f>
        <x:v>195000</x:v>
      </x:c>
      <x:c r="P433" s="7" t="n">
        <x:f>M433*L433</x:f>
        <x:v>0</x:v>
      </x:c>
      <x:c r="Q433" s="7" t="n">
        <x:f>O433-K433-P433</x:f>
        <x:v>191500</x:v>
      </x:c>
      <x:c r="R433" s="8" t="n">
        <x:f>IF(M433=0,0,Q433/M433)</x:f>
        <x:v>0.39895833333333336</x:v>
      </x:c>
    </x:row>
    <x:row r="434">
      <x:c r="A434" s="1" t="str">
        <x:v>S0429</x:v>
      </x:c>
      <x:c r="B434" s="6" t="n">
        <x:v>45834</x:v>
      </x:c>
      <x:c r="C434" s="1" t="n">
        <x:v>6</x:v>
      </x:c>
      <x:c r="D434" s="1" t="str">
        <x:v>Storage set</x:v>
      </x:c>
      <x:c r="E434" s="1" t="str">
        <x:v>Arusha</x:v>
      </x:c>
      <x:c r="F434" s="1" t="str">
        <x:v>Marketplace</x:v>
      </x:c>
      <x:c r="G434" s="1" t="n">
        <x:v>3</x:v>
      </x:c>
      <x:c r="H434" s="7" t="n">
        <x:v>35000</x:v>
      </x:c>
      <x:c r="I434" s="8" t="n">
        <x:v>0.15</x:v>
      </x:c>
      <x:c r="J434" s="7" t="n">
        <x:v>18000</x:v>
      </x:c>
      <x:c r="K434" s="7" t="n">
        <x:v>6500</x:v>
      </x:c>
      <x:c r="L434" s="8" t="n">
        <x:v>0.08</x:v>
      </x:c>
      <x:c r="M434" s="7" t="n">
        <x:f>G434*H434*(1-I434)</x:f>
        <x:v>89250</x:v>
      </x:c>
      <x:c r="N434" s="7" t="n">
        <x:f>G434*J434</x:f>
        <x:v>54000</x:v>
      </x:c>
      <x:c r="O434" s="7" t="n">
        <x:f>M434-N434</x:f>
        <x:v>35250</x:v>
      </x:c>
      <x:c r="P434" s="7" t="n">
        <x:f>M434*L434</x:f>
        <x:v>7140</x:v>
      </x:c>
      <x:c r="Q434" s="7" t="n">
        <x:f>O434-K434-P434</x:f>
        <x:v>21610</x:v>
      </x:c>
      <x:c r="R434" s="8" t="n">
        <x:f>IF(M434=0,0,Q434/M434)</x:f>
        <x:v>0.24212885154061625</x:v>
      </x:c>
    </x:row>
    <x:row r="435">
      <x:c r="A435" s="1" t="str">
        <x:v>S0430</x:v>
      </x:c>
      <x:c r="B435" s="6" t="n">
        <x:v>45830</x:v>
      </x:c>
      <x:c r="C435" s="1" t="n">
        <x:v>6</x:v>
      </x:c>
      <x:c r="D435" s="1" t="str">
        <x:v>Cookware set</x:v>
      </x:c>
      <x:c r="E435" s="1" t="str">
        <x:v>Mwanza</x:v>
      </x:c>
      <x:c r="F435" s="1" t="str">
        <x:v>Store</x:v>
      </x:c>
      <x:c r="G435" s="1" t="n">
        <x:v>3</x:v>
      </x:c>
      <x:c r="H435" s="7" t="n">
        <x:v>160000</x:v>
      </x:c>
      <x:c r="I435" s="8" t="n">
        <x:v>0.05</x:v>
      </x:c>
      <x:c r="J435" s="7" t="n">
        <x:v>95000</x:v>
      </x:c>
      <x:c r="K435" s="7" t="n">
        <x:v>0</x:v>
      </x:c>
      <x:c r="L435" s="8" t="n">
        <x:v>0</x:v>
      </x:c>
      <x:c r="M435" s="7" t="n">
        <x:f>G435*H435*(1-I435)</x:f>
        <x:v>456000</x:v>
      </x:c>
      <x:c r="N435" s="7" t="n">
        <x:f>G435*J435</x:f>
        <x:v>285000</x:v>
      </x:c>
      <x:c r="O435" s="7" t="n">
        <x:f>M435-N435</x:f>
        <x:v>171000</x:v>
      </x:c>
      <x:c r="P435" s="7" t="n">
        <x:f>M435*L435</x:f>
        <x:v>0</x:v>
      </x:c>
      <x:c r="Q435" s="7" t="n">
        <x:f>O435-K435-P435</x:f>
        <x:v>171000</x:v>
      </x:c>
      <x:c r="R435" s="8" t="n">
        <x:f>IF(M435=0,0,Q435/M435)</x:f>
        <x:v>0.375</x:v>
      </x:c>
    </x:row>
    <x:row r="436">
      <x:c r="A436" s="1" t="str">
        <x:v>S0431</x:v>
      </x:c>
      <x:c r="B436" s="6" t="n">
        <x:v>45825</x:v>
      </x:c>
      <x:c r="C436" s="1" t="n">
        <x:v>6</x:v>
      </x:c>
      <x:c r="D436" s="1" t="str">
        <x:v>Rice cooker</x:v>
      </x:c>
      <x:c r="E436" s="1" t="str">
        <x:v>Arusha</x:v>
      </x:c>
      <x:c r="F436" s="1" t="str">
        <x:v>Store</x:v>
      </x:c>
      <x:c r="G436" s="1" t="n">
        <x:v>1</x:v>
      </x:c>
      <x:c r="H436" s="7" t="n">
        <x:v>120000</x:v>
      </x:c>
      <x:c r="I436" s="8" t="n">
        <x:v>0</x:v>
      </x:c>
      <x:c r="J436" s="7" t="n">
        <x:v>85000</x:v>
      </x:c>
      <x:c r="K436" s="7" t="n">
        <x:v>0</x:v>
      </x:c>
      <x:c r="L436" s="8" t="n">
        <x:v>0</x:v>
      </x:c>
      <x:c r="M436" s="7" t="n">
        <x:f>G436*H436*(1-I436)</x:f>
        <x:v>120000</x:v>
      </x:c>
      <x:c r="N436" s="7" t="n">
        <x:f>G436*J436</x:f>
        <x:v>85000</x:v>
      </x:c>
      <x:c r="O436" s="7" t="n">
        <x:f>M436-N436</x:f>
        <x:v>35000</x:v>
      </x:c>
      <x:c r="P436" s="7" t="n">
        <x:f>M436*L436</x:f>
        <x:v>0</x:v>
      </x:c>
      <x:c r="Q436" s="7" t="n">
        <x:f>O436-K436-P436</x:f>
        <x:v>35000</x:v>
      </x:c>
      <x:c r="R436" s="8" t="n">
        <x:f>IF(M436=0,0,Q436/M436)</x:f>
        <x:v>0.2916666666666667</x:v>
      </x:c>
    </x:row>
    <x:row r="437">
      <x:c r="A437" s="1" t="str">
        <x:v>S0432</x:v>
      </x:c>
      <x:c r="B437" s="6" t="n">
        <x:v>45813</x:v>
      </x:c>
      <x:c r="C437" s="1" t="n">
        <x:v>6</x:v>
      </x:c>
      <x:c r="D437" s="1" t="str">
        <x:v>Kettle</x:v>
      </x:c>
      <x:c r="E437" s="1" t="str">
        <x:v>Dar es Salaam</x:v>
      </x:c>
      <x:c r="F437" s="1" t="str">
        <x:v>Store</x:v>
      </x:c>
      <x:c r="G437" s="1" t="n">
        <x:v>4</x:v>
      </x:c>
      <x:c r="H437" s="7" t="n">
        <x:v>45000</x:v>
      </x:c>
      <x:c r="I437" s="8" t="n">
        <x:v>0</x:v>
      </x:c>
      <x:c r="J437" s="7" t="n">
        <x:v>27000</x:v>
      </x:c>
      <x:c r="K437" s="7" t="n">
        <x:v>0</x:v>
      </x:c>
      <x:c r="L437" s="8" t="n">
        <x:v>0</x:v>
      </x:c>
      <x:c r="M437" s="7" t="n">
        <x:f>G437*H437*(1-I437)</x:f>
        <x:v>180000</x:v>
      </x:c>
      <x:c r="N437" s="7" t="n">
        <x:f>G437*J437</x:f>
        <x:v>108000</x:v>
      </x:c>
      <x:c r="O437" s="7" t="n">
        <x:f>M437-N437</x:f>
        <x:v>72000</x:v>
      </x:c>
      <x:c r="P437" s="7" t="n">
        <x:f>M437*L437</x:f>
        <x:v>0</x:v>
      </x:c>
      <x:c r="Q437" s="7" t="n">
        <x:f>O437-K437-P437</x:f>
        <x:v>72000</x:v>
      </x:c>
      <x:c r="R437" s="8" t="n">
        <x:f>IF(M437=0,0,Q437/M437)</x:f>
        <x:v>0.4</x:v>
      </x:c>
    </x:row>
    <x:row r="438">
      <x:c r="A438" s="1" t="str">
        <x:v>S0433</x:v>
      </x:c>
      <x:c r="B438" s="6" t="n">
        <x:v>45824</x:v>
      </x:c>
      <x:c r="C438" s="1" t="n">
        <x:v>6</x:v>
      </x:c>
      <x:c r="D438" s="1" t="str">
        <x:v>Kettle</x:v>
      </x:c>
      <x:c r="E438" s="1" t="str">
        <x:v>Arusha</x:v>
      </x:c>
      <x:c r="F438" s="1" t="str">
        <x:v>Marketplace</x:v>
      </x:c>
      <x:c r="G438" s="1" t="n">
        <x:v>2</x:v>
      </x:c>
      <x:c r="H438" s="7" t="n">
        <x:v>45000</x:v>
      </x:c>
      <x:c r="I438" s="8" t="n">
        <x:v>0.15</x:v>
      </x:c>
      <x:c r="J438" s="7" t="n">
        <x:v>27000</x:v>
      </x:c>
      <x:c r="K438" s="7" t="n">
        <x:v>6500</x:v>
      </x:c>
      <x:c r="L438" s="8" t="n">
        <x:v>0.08</x:v>
      </x:c>
      <x:c r="M438" s="7" t="n">
        <x:f>G438*H438*(1-I438)</x:f>
        <x:v>76500</x:v>
      </x:c>
      <x:c r="N438" s="7" t="n">
        <x:f>G438*J438</x:f>
        <x:v>54000</x:v>
      </x:c>
      <x:c r="O438" s="7" t="n">
        <x:f>M438-N438</x:f>
        <x:v>22500</x:v>
      </x:c>
      <x:c r="P438" s="7" t="n">
        <x:f>M438*L438</x:f>
        <x:v>6120</x:v>
      </x:c>
      <x:c r="Q438" s="7" t="n">
        <x:f>O438-K438-P438</x:f>
        <x:v>9880</x:v>
      </x:c>
      <x:c r="R438" s="8" t="n">
        <x:f>IF(M438=0,0,Q438/M438)</x:f>
        <x:v>0.1291503267973856</x:v>
      </x:c>
    </x:row>
    <x:row r="439">
      <x:c r="A439" s="1" t="str">
        <x:v>S0434</x:v>
      </x:c>
      <x:c r="B439" s="6" t="n">
        <x:v>45814</x:v>
      </x:c>
      <x:c r="C439" s="1" t="n">
        <x:v>6</x:v>
      </x:c>
      <x:c r="D439" s="1" t="str">
        <x:v>Rice cooker</x:v>
      </x:c>
      <x:c r="E439" s="1" t="str">
        <x:v>Arusha</x:v>
      </x:c>
      <x:c r="F439" s="1" t="str">
        <x:v>WhatsApp</x:v>
      </x:c>
      <x:c r="G439" s="1" t="n">
        <x:v>3</x:v>
      </x:c>
      <x:c r="H439" s="7" t="n">
        <x:v>120000</x:v>
      </x:c>
      <x:c r="I439" s="8" t="n">
        <x:v>0</x:v>
      </x:c>
      <x:c r="J439" s="7" t="n">
        <x:v>85000</x:v>
      </x:c>
      <x:c r="K439" s="7" t="n">
        <x:v>6500</x:v>
      </x:c>
      <x:c r="L439" s="8" t="n">
        <x:v>0</x:v>
      </x:c>
      <x:c r="M439" s="7" t="n">
        <x:f>G439*H439*(1-I439)</x:f>
        <x:v>360000</x:v>
      </x:c>
      <x:c r="N439" s="7" t="n">
        <x:f>G439*J439</x:f>
        <x:v>255000</x:v>
      </x:c>
      <x:c r="O439" s="7" t="n">
        <x:f>M439-N439</x:f>
        <x:v>105000</x:v>
      </x:c>
      <x:c r="P439" s="7" t="n">
        <x:f>M439*L439</x:f>
        <x:v>0</x:v>
      </x:c>
      <x:c r="Q439" s="7" t="n">
        <x:f>O439-K439-P439</x:f>
        <x:v>98500</x:v>
      </x:c>
      <x:c r="R439" s="8" t="n">
        <x:f>IF(M439=0,0,Q439/M439)</x:f>
        <x:v>0.27361111111111114</x:v>
      </x:c>
    </x:row>
    <x:row r="440">
      <x:c r="A440" s="1" t="str">
        <x:v>S0435</x:v>
      </x:c>
      <x:c r="B440" s="6" t="n">
        <x:v>45829</x:v>
      </x:c>
      <x:c r="C440" s="1" t="n">
        <x:v>6</x:v>
      </x:c>
      <x:c r="D440" s="1" t="str">
        <x:v>Storage set</x:v>
      </x:c>
      <x:c r="E440" s="1" t="str">
        <x:v>Dar es Salaam</x:v>
      </x:c>
      <x:c r="F440" s="1" t="str">
        <x:v>WhatsApp</x:v>
      </x:c>
      <x:c r="G440" s="1" t="n">
        <x:v>4</x:v>
      </x:c>
      <x:c r="H440" s="7" t="n">
        <x:v>35000</x:v>
      </x:c>
      <x:c r="I440" s="8" t="n">
        <x:v>0</x:v>
      </x:c>
      <x:c r="J440" s="7" t="n">
        <x:v>18000</x:v>
      </x:c>
      <x:c r="K440" s="7" t="n">
        <x:v>3500</x:v>
      </x:c>
      <x:c r="L440" s="8" t="n">
        <x:v>0</x:v>
      </x:c>
      <x:c r="M440" s="7" t="n">
        <x:f>G440*H440*(1-I440)</x:f>
        <x:v>140000</x:v>
      </x:c>
      <x:c r="N440" s="7" t="n">
        <x:f>G440*J440</x:f>
        <x:v>72000</x:v>
      </x:c>
      <x:c r="O440" s="7" t="n">
        <x:f>M440-N440</x:f>
        <x:v>68000</x:v>
      </x:c>
      <x:c r="P440" s="7" t="n">
        <x:f>M440*L440</x:f>
        <x:v>0</x:v>
      </x:c>
      <x:c r="Q440" s="7" t="n">
        <x:f>O440-K440-P440</x:f>
        <x:v>64500</x:v>
      </x:c>
      <x:c r="R440" s="8" t="n">
        <x:f>IF(M440=0,0,Q440/M440)</x:f>
        <x:v>0.4607142857142857</x:v>
      </x:c>
    </x:row>
    <x:row r="441">
      <x:c r="A441" s="1" t="str">
        <x:v>S0436</x:v>
      </x:c>
      <x:c r="B441" s="6" t="n">
        <x:v>45824</x:v>
      </x:c>
      <x:c r="C441" s="1" t="n">
        <x:v>6</x:v>
      </x:c>
      <x:c r="D441" s="1" t="str">
        <x:v>Kettle</x:v>
      </x:c>
      <x:c r="E441" s="1" t="str">
        <x:v>Dar es Salaam</x:v>
      </x:c>
      <x:c r="F441" s="1" t="str">
        <x:v>Store</x:v>
      </x:c>
      <x:c r="G441" s="1" t="n">
        <x:v>4</x:v>
      </x:c>
      <x:c r="H441" s="7" t="n">
        <x:v>45000</x:v>
      </x:c>
      <x:c r="I441" s="8" t="n">
        <x:v>0</x:v>
      </x:c>
      <x:c r="J441" s="7" t="n">
        <x:v>27000</x:v>
      </x:c>
      <x:c r="K441" s="7" t="n">
        <x:v>0</x:v>
      </x:c>
      <x:c r="L441" s="8" t="n">
        <x:v>0</x:v>
      </x:c>
      <x:c r="M441" s="7" t="n">
        <x:f>G441*H441*(1-I441)</x:f>
        <x:v>180000</x:v>
      </x:c>
      <x:c r="N441" s="7" t="n">
        <x:f>G441*J441</x:f>
        <x:v>108000</x:v>
      </x:c>
      <x:c r="O441" s="7" t="n">
        <x:f>M441-N441</x:f>
        <x:v>72000</x:v>
      </x:c>
      <x:c r="P441" s="7" t="n">
        <x:f>M441*L441</x:f>
        <x:v>0</x:v>
      </x:c>
      <x:c r="Q441" s="7" t="n">
        <x:f>O441-K441-P441</x:f>
        <x:v>72000</x:v>
      </x:c>
      <x:c r="R441" s="8" t="n">
        <x:f>IF(M441=0,0,Q441/M441)</x:f>
        <x:v>0.4</x:v>
      </x:c>
    </x:row>
    <x:row r="442">
      <x:c r="A442" s="1" t="str">
        <x:v>S0437</x:v>
      </x:c>
      <x:c r="B442" s="6" t="n">
        <x:v>45817</x:v>
      </x:c>
      <x:c r="C442" s="1" t="n">
        <x:v>6</x:v>
      </x:c>
      <x:c r="D442" s="1" t="str">
        <x:v>Kettle</x:v>
      </x:c>
      <x:c r="E442" s="1" t="str">
        <x:v>Mwanza</x:v>
      </x:c>
      <x:c r="F442" s="1" t="str">
        <x:v>Store</x:v>
      </x:c>
      <x:c r="G442" s="1" t="n">
        <x:v>2</x:v>
      </x:c>
      <x:c r="H442" s="7" t="n">
        <x:v>45000</x:v>
      </x:c>
      <x:c r="I442" s="8" t="n">
        <x:v>0</x:v>
      </x:c>
      <x:c r="J442" s="7" t="n">
        <x:v>27000</x:v>
      </x:c>
      <x:c r="K442" s="7" t="n">
        <x:v>0</x:v>
      </x:c>
      <x:c r="L442" s="8" t="n">
        <x:v>0</x:v>
      </x:c>
      <x:c r="M442" s="7" t="n">
        <x:f>G442*H442*(1-I442)</x:f>
        <x:v>90000</x:v>
      </x:c>
      <x:c r="N442" s="7" t="n">
        <x:f>G442*J442</x:f>
        <x:v>54000</x:v>
      </x:c>
      <x:c r="O442" s="7" t="n">
        <x:f>M442-N442</x:f>
        <x:v>36000</x:v>
      </x:c>
      <x:c r="P442" s="7" t="n">
        <x:f>M442*L442</x:f>
        <x:v>0</x:v>
      </x:c>
      <x:c r="Q442" s="7" t="n">
        <x:f>O442-K442-P442</x:f>
        <x:v>36000</x:v>
      </x:c>
      <x:c r="R442" s="8" t="n">
        <x:f>IF(M442=0,0,Q442/M442)</x:f>
        <x:v>0.4</x:v>
      </x:c>
    </x:row>
    <x:row r="443">
      <x:c r="A443" s="1" t="str">
        <x:v>S0438</x:v>
      </x:c>
      <x:c r="B443" s="6" t="n">
        <x:v>45826</x:v>
      </x:c>
      <x:c r="C443" s="1" t="n">
        <x:v>6</x:v>
      </x:c>
      <x:c r="D443" s="1" t="str">
        <x:v>Rice cooker</x:v>
      </x:c>
      <x:c r="E443" s="1" t="str">
        <x:v>Dar es Salaam</x:v>
      </x:c>
      <x:c r="F443" s="1" t="str">
        <x:v>Marketplace</x:v>
      </x:c>
      <x:c r="G443" s="1" t="n">
        <x:v>1</x:v>
      </x:c>
      <x:c r="H443" s="7" t="n">
        <x:v>120000</x:v>
      </x:c>
      <x:c r="I443" s="8" t="n">
        <x:v>0.15</x:v>
      </x:c>
      <x:c r="J443" s="7" t="n">
        <x:v>85000</x:v>
      </x:c>
      <x:c r="K443" s="7" t="n">
        <x:v>3500</x:v>
      </x:c>
      <x:c r="L443" s="8" t="n">
        <x:v>0.08</x:v>
      </x:c>
      <x:c r="M443" s="7" t="n">
        <x:f>G443*H443*(1-I443)</x:f>
        <x:v>102000</x:v>
      </x:c>
      <x:c r="N443" s="7" t="n">
        <x:f>G443*J443</x:f>
        <x:v>85000</x:v>
      </x:c>
      <x:c r="O443" s="7" t="n">
        <x:f>M443-N443</x:f>
        <x:v>17000</x:v>
      </x:c>
      <x:c r="P443" s="7" t="n">
        <x:f>M443*L443</x:f>
        <x:v>8160</x:v>
      </x:c>
      <x:c r="Q443" s="7" t="n">
        <x:f>O443-K443-P443</x:f>
        <x:v>5340</x:v>
      </x:c>
      <x:c r="R443" s="8" t="n">
        <x:f>IF(M443=0,0,Q443/M443)</x:f>
        <x:v>0.05235294117647059</x:v>
      </x:c>
    </x:row>
    <x:row r="444">
      <x:c r="A444" s="1" t="str">
        <x:v>S0439</x:v>
      </x:c>
      <x:c r="B444" s="6" t="n">
        <x:v>45832</x:v>
      </x:c>
      <x:c r="C444" s="1" t="n">
        <x:v>6</x:v>
      </x:c>
      <x:c r="D444" s="1" t="str">
        <x:v>Blender</x:v>
      </x:c>
      <x:c r="E444" s="1" t="str">
        <x:v>Dodoma</x:v>
      </x:c>
      <x:c r="F444" s="1" t="str">
        <x:v>WhatsApp</x:v>
      </x:c>
      <x:c r="G444" s="1" t="n">
        <x:v>2</x:v>
      </x:c>
      <x:c r="H444" s="7" t="n">
        <x:v>95000</x:v>
      </x:c>
      <x:c r="I444" s="8" t="n">
        <x:v>0</x:v>
      </x:c>
      <x:c r="J444" s="7" t="n">
        <x:v>65000</x:v>
      </x:c>
      <x:c r="K444" s="7" t="n">
        <x:v>6500</x:v>
      </x:c>
      <x:c r="L444" s="8" t="n">
        <x:v>0</x:v>
      </x:c>
      <x:c r="M444" s="7" t="n">
        <x:f>G444*H444*(1-I444)</x:f>
        <x:v>190000</x:v>
      </x:c>
      <x:c r="N444" s="7" t="n">
        <x:f>G444*J444</x:f>
        <x:v>130000</x:v>
      </x:c>
      <x:c r="O444" s="7" t="n">
        <x:f>M444-N444</x:f>
        <x:v>60000</x:v>
      </x:c>
      <x:c r="P444" s="7" t="n">
        <x:f>M444*L444</x:f>
        <x:v>0</x:v>
      </x:c>
      <x:c r="Q444" s="7" t="n">
        <x:f>O444-K444-P444</x:f>
        <x:v>53500</x:v>
      </x:c>
      <x:c r="R444" s="8" t="n">
        <x:f>IF(M444=0,0,Q444/M444)</x:f>
        <x:v>0.28157894736842104</x:v>
      </x:c>
    </x:row>
    <x:row r="445">
      <x:c r="A445" s="1" t="str">
        <x:v>S0440</x:v>
      </x:c>
      <x:c r="B445" s="6" t="n">
        <x:v>45826</x:v>
      </x:c>
      <x:c r="C445" s="1" t="n">
        <x:v>6</x:v>
      </x:c>
      <x:c r="D445" s="1" t="str">
        <x:v>Storage set</x:v>
      </x:c>
      <x:c r="E445" s="1" t="str">
        <x:v>Dar es Salaam</x:v>
      </x:c>
      <x:c r="F445" s="1" t="str">
        <x:v>Store</x:v>
      </x:c>
      <x:c r="G445" s="1" t="n">
        <x:v>4</x:v>
      </x:c>
      <x:c r="H445" s="7" t="n">
        <x:v>35000</x:v>
      </x:c>
      <x:c r="I445" s="8" t="n">
        <x:v>0</x:v>
      </x:c>
      <x:c r="J445" s="7" t="n">
        <x:v>18000</x:v>
      </x:c>
      <x:c r="K445" s="7" t="n">
        <x:v>0</x:v>
      </x:c>
      <x:c r="L445" s="8" t="n">
        <x:v>0</x:v>
      </x:c>
      <x:c r="M445" s="7" t="n">
        <x:f>G445*H445*(1-I445)</x:f>
        <x:v>140000</x:v>
      </x:c>
      <x:c r="N445" s="7" t="n">
        <x:f>G445*J445</x:f>
        <x:v>72000</x:v>
      </x:c>
      <x:c r="O445" s="7" t="n">
        <x:f>M445-N445</x:f>
        <x:v>68000</x:v>
      </x:c>
      <x:c r="P445" s="7" t="n">
        <x:f>M445*L445</x:f>
        <x:v>0</x:v>
      </x:c>
      <x:c r="Q445" s="7" t="n">
        <x:f>O445-K445-P445</x:f>
        <x:v>68000</x:v>
      </x:c>
      <x:c r="R445" s="8" t="n">
        <x:f>IF(M445=0,0,Q445/M445)</x:f>
        <x:v>0.4857142857142857</x:v>
      </x:c>
    </x:row>
    <x:row r="446">
      <x:c r="A446" s="1" t="str">
        <x:v>S0441</x:v>
      </x:c>
      <x:c r="B446" s="6" t="n">
        <x:v>45830</x:v>
      </x:c>
      <x:c r="C446" s="1" t="n">
        <x:v>6</x:v>
      </x:c>
      <x:c r="D446" s="1" t="str">
        <x:v>Blender</x:v>
      </x:c>
      <x:c r="E446" s="1" t="str">
        <x:v>Dar es Salaam</x:v>
      </x:c>
      <x:c r="F446" s="1" t="str">
        <x:v>Store</x:v>
      </x:c>
      <x:c r="G446" s="1" t="n">
        <x:v>4</x:v>
      </x:c>
      <x:c r="H446" s="7" t="n">
        <x:v>95000</x:v>
      </x:c>
      <x:c r="I446" s="8" t="n">
        <x:v>0</x:v>
      </x:c>
      <x:c r="J446" s="7" t="n">
        <x:v>65000</x:v>
      </x:c>
      <x:c r="K446" s="7" t="n">
        <x:v>0</x:v>
      </x:c>
      <x:c r="L446" s="8" t="n">
        <x:v>0</x:v>
      </x:c>
      <x:c r="M446" s="7" t="n">
        <x:f>G446*H446*(1-I446)</x:f>
        <x:v>380000</x:v>
      </x:c>
      <x:c r="N446" s="7" t="n">
        <x:f>G446*J446</x:f>
        <x:v>260000</x:v>
      </x:c>
      <x:c r="O446" s="7" t="n">
        <x:f>M446-N446</x:f>
        <x:v>120000</x:v>
      </x:c>
      <x:c r="P446" s="7" t="n">
        <x:f>M446*L446</x:f>
        <x:v>0</x:v>
      </x:c>
      <x:c r="Q446" s="7" t="n">
        <x:f>O446-K446-P446</x:f>
        <x:v>120000</x:v>
      </x:c>
      <x:c r="R446" s="8" t="n">
        <x:f>IF(M446=0,0,Q446/M446)</x:f>
        <x:v>0.3157894736842105</x:v>
      </x:c>
    </x:row>
    <x:row r="447">
      <x:c r="A447" s="1" t="str">
        <x:v>S0442</x:v>
      </x:c>
      <x:c r="B447" s="6" t="n">
        <x:v>45828</x:v>
      </x:c>
      <x:c r="C447" s="1" t="n">
        <x:v>6</x:v>
      </x:c>
      <x:c r="D447" s="1" t="str">
        <x:v>Rice cooker</x:v>
      </x:c>
      <x:c r="E447" s="1" t="str">
        <x:v>Arusha</x:v>
      </x:c>
      <x:c r="F447" s="1" t="str">
        <x:v>Store</x:v>
      </x:c>
      <x:c r="G447" s="1" t="n">
        <x:v>1</x:v>
      </x:c>
      <x:c r="H447" s="7" t="n">
        <x:v>120000</x:v>
      </x:c>
      <x:c r="I447" s="8" t="n">
        <x:v>0</x:v>
      </x:c>
      <x:c r="J447" s="7" t="n">
        <x:v>85000</x:v>
      </x:c>
      <x:c r="K447" s="7" t="n">
        <x:v>0</x:v>
      </x:c>
      <x:c r="L447" s="8" t="n">
        <x:v>0</x:v>
      </x:c>
      <x:c r="M447" s="7" t="n">
        <x:f>G447*H447*(1-I447)</x:f>
        <x:v>120000</x:v>
      </x:c>
      <x:c r="N447" s="7" t="n">
        <x:f>G447*J447</x:f>
        <x:v>85000</x:v>
      </x:c>
      <x:c r="O447" s="7" t="n">
        <x:f>M447-N447</x:f>
        <x:v>35000</x:v>
      </x:c>
      <x:c r="P447" s="7" t="n">
        <x:f>M447*L447</x:f>
        <x:v>0</x:v>
      </x:c>
      <x:c r="Q447" s="7" t="n">
        <x:f>O447-K447-P447</x:f>
        <x:v>35000</x:v>
      </x:c>
      <x:c r="R447" s="8" t="n">
        <x:f>IF(M447=0,0,Q447/M447)</x:f>
        <x:v>0.2916666666666667</x:v>
      </x:c>
    </x:row>
    <x:row r="448">
      <x:c r="A448" s="1" t="str">
        <x:v>S0443</x:v>
      </x:c>
      <x:c r="B448" s="6" t="n">
        <x:v>45814</x:v>
      </x:c>
      <x:c r="C448" s="1" t="n">
        <x:v>6</x:v>
      </x:c>
      <x:c r="D448" s="1" t="str">
        <x:v>Storage set</x:v>
      </x:c>
      <x:c r="E448" s="1" t="str">
        <x:v>Arusha</x:v>
      </x:c>
      <x:c r="F448" s="1" t="str">
        <x:v>Store</x:v>
      </x:c>
      <x:c r="G448" s="1" t="n">
        <x:v>4</x:v>
      </x:c>
      <x:c r="H448" s="7" t="n">
        <x:v>35000</x:v>
      </x:c>
      <x:c r="I448" s="8" t="n">
        <x:v>0</x:v>
      </x:c>
      <x:c r="J448" s="7" t="n">
        <x:v>18000</x:v>
      </x:c>
      <x:c r="K448" s="7" t="n">
        <x:v>0</x:v>
      </x:c>
      <x:c r="L448" s="8" t="n">
        <x:v>0</x:v>
      </x:c>
      <x:c r="M448" s="7" t="n">
        <x:f>G448*H448*(1-I448)</x:f>
        <x:v>140000</x:v>
      </x:c>
      <x:c r="N448" s="7" t="n">
        <x:f>G448*J448</x:f>
        <x:v>72000</x:v>
      </x:c>
      <x:c r="O448" s="7" t="n">
        <x:f>M448-N448</x:f>
        <x:v>68000</x:v>
      </x:c>
      <x:c r="P448" s="7" t="n">
        <x:f>M448*L448</x:f>
        <x:v>0</x:v>
      </x:c>
      <x:c r="Q448" s="7" t="n">
        <x:f>O448-K448-P448</x:f>
        <x:v>68000</x:v>
      </x:c>
      <x:c r="R448" s="8" t="n">
        <x:f>IF(M448=0,0,Q448/M448)</x:f>
        <x:v>0.4857142857142857</x:v>
      </x:c>
    </x:row>
    <x:row r="449">
      <x:c r="A449" s="1" t="str">
        <x:v>S0444</x:v>
      </x:c>
      <x:c r="B449" s="6" t="n">
        <x:v>45818</x:v>
      </x:c>
      <x:c r="C449" s="1" t="n">
        <x:v>6</x:v>
      </x:c>
      <x:c r="D449" s="1" t="str">
        <x:v>Thermos</x:v>
      </x:c>
      <x:c r="E449" s="1" t="str">
        <x:v>Dodoma</x:v>
      </x:c>
      <x:c r="F449" s="1" t="str">
        <x:v>WhatsApp</x:v>
      </x:c>
      <x:c r="G449" s="1" t="n">
        <x:v>2</x:v>
      </x:c>
      <x:c r="H449" s="7" t="n">
        <x:v>40000</x:v>
      </x:c>
      <x:c r="I449" s="8" t="n">
        <x:v>0.05</x:v>
      </x:c>
      <x:c r="J449" s="7" t="n">
        <x:v>23000</x:v>
      </x:c>
      <x:c r="K449" s="7" t="n">
        <x:v>6500</x:v>
      </x:c>
      <x:c r="L449" s="8" t="n">
        <x:v>0</x:v>
      </x:c>
      <x:c r="M449" s="7" t="n">
        <x:f>G449*H449*(1-I449)</x:f>
        <x:v>76000</x:v>
      </x:c>
      <x:c r="N449" s="7" t="n">
        <x:f>G449*J449</x:f>
        <x:v>46000</x:v>
      </x:c>
      <x:c r="O449" s="7" t="n">
        <x:f>M449-N449</x:f>
        <x:v>30000</x:v>
      </x:c>
      <x:c r="P449" s="7" t="n">
        <x:f>M449*L449</x:f>
        <x:v>0</x:v>
      </x:c>
      <x:c r="Q449" s="7" t="n">
        <x:f>O449-K449-P449</x:f>
        <x:v>23500</x:v>
      </x:c>
      <x:c r="R449" s="8" t="n">
        <x:f>IF(M449=0,0,Q449/M449)</x:f>
        <x:v>0.3092105263157895</x:v>
      </x:c>
    </x:row>
    <x:row r="450">
      <x:c r="A450" s="1" t="str">
        <x:v>S0445</x:v>
      </x:c>
      <x:c r="B450" s="6" t="n">
        <x:v>45827</x:v>
      </x:c>
      <x:c r="C450" s="1" t="n">
        <x:v>6</x:v>
      </x:c>
      <x:c r="D450" s="1" t="str">
        <x:v>Cookware set</x:v>
      </x:c>
      <x:c r="E450" s="1" t="str">
        <x:v>Dodoma</x:v>
      </x:c>
      <x:c r="F450" s="1" t="str">
        <x:v>Store</x:v>
      </x:c>
      <x:c r="G450" s="1" t="n">
        <x:v>2</x:v>
      </x:c>
      <x:c r="H450" s="7" t="n">
        <x:v>160000</x:v>
      </x:c>
      <x:c r="I450" s="8" t="n">
        <x:v>0</x:v>
      </x:c>
      <x:c r="J450" s="7" t="n">
        <x:v>95000</x:v>
      </x:c>
      <x:c r="K450" s="7" t="n">
        <x:v>0</x:v>
      </x:c>
      <x:c r="L450" s="8" t="n">
        <x:v>0</x:v>
      </x:c>
      <x:c r="M450" s="7" t="n">
        <x:f>G450*H450*(1-I450)</x:f>
        <x:v>320000</x:v>
      </x:c>
      <x:c r="N450" s="7" t="n">
        <x:f>G450*J450</x:f>
        <x:v>190000</x:v>
      </x:c>
      <x:c r="O450" s="7" t="n">
        <x:f>M450-N450</x:f>
        <x:v>130000</x:v>
      </x:c>
      <x:c r="P450" s="7" t="n">
        <x:f>M450*L450</x:f>
        <x:v>0</x:v>
      </x:c>
      <x:c r="Q450" s="7" t="n">
        <x:f>O450-K450-P450</x:f>
        <x:v>130000</x:v>
      </x:c>
      <x:c r="R450" s="8" t="n">
        <x:f>IF(M450=0,0,Q450/M450)</x:f>
        <x:v>0.40625</x:v>
      </x:c>
    </x:row>
    <x:row r="451">
      <x:c r="A451" s="1" t="str">
        <x:v>S0446</x:v>
      </x:c>
      <x:c r="B451" s="6" t="n">
        <x:v>45822</x:v>
      </x:c>
      <x:c r="C451" s="1" t="n">
        <x:v>6</x:v>
      </x:c>
      <x:c r="D451" s="1" t="str">
        <x:v>Blender</x:v>
      </x:c>
      <x:c r="E451" s="1" t="str">
        <x:v>Dodoma</x:v>
      </x:c>
      <x:c r="F451" s="1" t="str">
        <x:v>Marketplace</x:v>
      </x:c>
      <x:c r="G451" s="1" t="n">
        <x:v>1</x:v>
      </x:c>
      <x:c r="H451" s="7" t="n">
        <x:v>95000</x:v>
      </x:c>
      <x:c r="I451" s="8" t="n">
        <x:v>0.15</x:v>
      </x:c>
      <x:c r="J451" s="7" t="n">
        <x:v>65000</x:v>
      </x:c>
      <x:c r="K451" s="7" t="n">
        <x:v>6500</x:v>
      </x:c>
      <x:c r="L451" s="8" t="n">
        <x:v>0.08</x:v>
      </x:c>
      <x:c r="M451" s="7" t="n">
        <x:f>G451*H451*(1-I451)</x:f>
        <x:v>80750</x:v>
      </x:c>
      <x:c r="N451" s="7" t="n">
        <x:f>G451*J451</x:f>
        <x:v>65000</x:v>
      </x:c>
      <x:c r="O451" s="7" t="n">
        <x:f>M451-N451</x:f>
        <x:v>15750</x:v>
      </x:c>
      <x:c r="P451" s="7" t="n">
        <x:f>M451*L451</x:f>
        <x:v>6460</x:v>
      </x:c>
      <x:c r="Q451" s="7" t="n">
        <x:f>O451-K451-P451</x:f>
        <x:v>2790</x:v>
      </x:c>
      <x:c r="R451" s="8" t="n">
        <x:f>IF(M451=0,0,Q451/M451)</x:f>
        <x:v>0.03455108359133127</x:v>
      </x:c>
    </x:row>
    <x:row r="452">
      <x:c r="A452" s="1" t="str">
        <x:v>S0447</x:v>
      </x:c>
      <x:c r="B452" s="6" t="n">
        <x:v>45830</x:v>
      </x:c>
      <x:c r="C452" s="1" t="n">
        <x:v>6</x:v>
      </x:c>
      <x:c r="D452" s="1" t="str">
        <x:v>Thermos</x:v>
      </x:c>
      <x:c r="E452" s="1" t="str">
        <x:v>Dodoma</x:v>
      </x:c>
      <x:c r="F452" s="1" t="str">
        <x:v>WhatsApp</x:v>
      </x:c>
      <x:c r="G452" s="1" t="n">
        <x:v>3</x:v>
      </x:c>
      <x:c r="H452" s="7" t="n">
        <x:v>40000</x:v>
      </x:c>
      <x:c r="I452" s="8" t="n">
        <x:v>0.05</x:v>
      </x:c>
      <x:c r="J452" s="7" t="n">
        <x:v>23000</x:v>
      </x:c>
      <x:c r="K452" s="7" t="n">
        <x:v>6500</x:v>
      </x:c>
      <x:c r="L452" s="8" t="n">
        <x:v>0</x:v>
      </x:c>
      <x:c r="M452" s="7" t="n">
        <x:f>G452*H452*(1-I452)</x:f>
        <x:v>114000</x:v>
      </x:c>
      <x:c r="N452" s="7" t="n">
        <x:f>G452*J452</x:f>
        <x:v>69000</x:v>
      </x:c>
      <x:c r="O452" s="7" t="n">
        <x:f>M452-N452</x:f>
        <x:v>45000</x:v>
      </x:c>
      <x:c r="P452" s="7" t="n">
        <x:f>M452*L452</x:f>
        <x:v>0</x:v>
      </x:c>
      <x:c r="Q452" s="7" t="n">
        <x:f>O452-K452-P452</x:f>
        <x:v>38500</x:v>
      </x:c>
      <x:c r="R452" s="8" t="n">
        <x:f>IF(M452=0,0,Q452/M452)</x:f>
        <x:v>0.33771929824561403</x:v>
      </x:c>
    </x:row>
    <x:row r="453">
      <x:c r="A453" s="1" t="str">
        <x:v>S0448</x:v>
      </x:c>
      <x:c r="B453" s="6" t="n">
        <x:v>45832</x:v>
      </x:c>
      <x:c r="C453" s="1" t="n">
        <x:v>6</x:v>
      </x:c>
      <x:c r="D453" s="1" t="str">
        <x:v>Blender</x:v>
      </x:c>
      <x:c r="E453" s="1" t="str">
        <x:v>Dar es Salaam</x:v>
      </x:c>
      <x:c r="F453" s="1" t="str">
        <x:v>Store</x:v>
      </x:c>
      <x:c r="G453" s="1" t="n">
        <x:v>3</x:v>
      </x:c>
      <x:c r="H453" s="7" t="n">
        <x:v>95000</x:v>
      </x:c>
      <x:c r="I453" s="8" t="n">
        <x:v>0</x:v>
      </x:c>
      <x:c r="J453" s="7" t="n">
        <x:v>65000</x:v>
      </x:c>
      <x:c r="K453" s="7" t="n">
        <x:v>0</x:v>
      </x:c>
      <x:c r="L453" s="8" t="n">
        <x:v>0</x:v>
      </x:c>
      <x:c r="M453" s="7" t="n">
        <x:f>G453*H453*(1-I453)</x:f>
        <x:v>285000</x:v>
      </x:c>
      <x:c r="N453" s="7" t="n">
        <x:f>G453*J453</x:f>
        <x:v>195000</x:v>
      </x:c>
      <x:c r="O453" s="7" t="n">
        <x:f>M453-N453</x:f>
        <x:v>90000</x:v>
      </x:c>
      <x:c r="P453" s="7" t="n">
        <x:f>M453*L453</x:f>
        <x:v>0</x:v>
      </x:c>
      <x:c r="Q453" s="7" t="n">
        <x:f>O453-K453-P453</x:f>
        <x:v>90000</x:v>
      </x:c>
      <x:c r="R453" s="8" t="n">
        <x:f>IF(M453=0,0,Q453/M453)</x:f>
        <x:v>0.3157894736842105</x:v>
      </x:c>
    </x:row>
    <x:row r="454">
      <x:c r="A454" s="1" t="str">
        <x:v>S0449</x:v>
      </x:c>
      <x:c r="B454" s="6" t="n">
        <x:v>45834</x:v>
      </x:c>
      <x:c r="C454" s="1" t="n">
        <x:v>6</x:v>
      </x:c>
      <x:c r="D454" s="1" t="str">
        <x:v>Blender</x:v>
      </x:c>
      <x:c r="E454" s="1" t="str">
        <x:v>Mwanza</x:v>
      </x:c>
      <x:c r="F454" s="1" t="str">
        <x:v>WhatsApp</x:v>
      </x:c>
      <x:c r="G454" s="1" t="n">
        <x:v>3</x:v>
      </x:c>
      <x:c r="H454" s="7" t="n">
        <x:v>95000</x:v>
      </x:c>
      <x:c r="I454" s="8" t="n">
        <x:v>0.05</x:v>
      </x:c>
      <x:c r="J454" s="7" t="n">
        <x:v>65000</x:v>
      </x:c>
      <x:c r="K454" s="7" t="n">
        <x:v>6500</x:v>
      </x:c>
      <x:c r="L454" s="8" t="n">
        <x:v>0</x:v>
      </x:c>
      <x:c r="M454" s="7" t="n">
        <x:f>G454*H454*(1-I454)</x:f>
        <x:v>270750</x:v>
      </x:c>
      <x:c r="N454" s="7" t="n">
        <x:f>G454*J454</x:f>
        <x:v>195000</x:v>
      </x:c>
      <x:c r="O454" s="7" t="n">
        <x:f>M454-N454</x:f>
        <x:v>75750</x:v>
      </x:c>
      <x:c r="P454" s="7" t="n">
        <x:f>M454*L454</x:f>
        <x:v>0</x:v>
      </x:c>
      <x:c r="Q454" s="7" t="n">
        <x:f>O454-K454-P454</x:f>
        <x:v>69250</x:v>
      </x:c>
      <x:c r="R454" s="8" t="n">
        <x:f>IF(M454=0,0,Q454/M454)</x:f>
        <x:v>0.25577100646352724</x:v>
      </x:c>
    </x:row>
    <x:row r="455">
      <x:c r="A455" s="1" t="str">
        <x:v>S0450</x:v>
      </x:c>
      <x:c r="B455" s="6" t="n">
        <x:v>45836</x:v>
      </x:c>
      <x:c r="C455" s="1" t="n">
        <x:v>6</x:v>
      </x:c>
      <x:c r="D455" s="1" t="str">
        <x:v>Cookware set</x:v>
      </x:c>
      <x:c r="E455" s="1" t="str">
        <x:v>Arusha</x:v>
      </x:c>
      <x:c r="F455" s="1" t="str">
        <x:v>WhatsApp</x:v>
      </x:c>
      <x:c r="G455" s="1" t="n">
        <x:v>4</x:v>
      </x:c>
      <x:c r="H455" s="7" t="n">
        <x:v>160000</x:v>
      </x:c>
      <x:c r="I455" s="8" t="n">
        <x:v>0</x:v>
      </x:c>
      <x:c r="J455" s="7" t="n">
        <x:v>95000</x:v>
      </x:c>
      <x:c r="K455" s="7" t="n">
        <x:v>6500</x:v>
      </x:c>
      <x:c r="L455" s="8" t="n">
        <x:v>0</x:v>
      </x:c>
      <x:c r="M455" s="7" t="n">
        <x:f>G455*H455*(1-I455)</x:f>
        <x:v>640000</x:v>
      </x:c>
      <x:c r="N455" s="7" t="n">
        <x:f>G455*J455</x:f>
        <x:v>380000</x:v>
      </x:c>
      <x:c r="O455" s="7" t="n">
        <x:f>M455-N455</x:f>
        <x:v>260000</x:v>
      </x:c>
      <x:c r="P455" s="7" t="n">
        <x:f>M455*L455</x:f>
        <x:v>0</x:v>
      </x:c>
      <x:c r="Q455" s="7" t="n">
        <x:f>O455-K455-P455</x:f>
        <x:v>253500</x:v>
      </x:c>
      <x:c r="R455" s="8" t="n">
        <x:f>IF(M455=0,0,Q455/M455)</x:f>
        <x:v>0.39609375</x:v>
      </x:c>
    </x:row>
    <x:row r="456">
      <x:c r="A456" s="1" t="str">
        <x:v>S0451</x:v>
      </x:c>
      <x:c r="B456" s="6" t="n">
        <x:v>45815</x:v>
      </x:c>
      <x:c r="C456" s="1" t="n">
        <x:v>6</x:v>
      </x:c>
      <x:c r="D456" s="1" t="str">
        <x:v>Storage set</x:v>
      </x:c>
      <x:c r="E456" s="1" t="str">
        <x:v>Mwanza</x:v>
      </x:c>
      <x:c r="F456" s="1" t="str">
        <x:v>WhatsApp</x:v>
      </x:c>
      <x:c r="G456" s="1" t="n">
        <x:v>4</x:v>
      </x:c>
      <x:c r="H456" s="7" t="n">
        <x:v>35000</x:v>
      </x:c>
      <x:c r="I456" s="8" t="n">
        <x:v>0</x:v>
      </x:c>
      <x:c r="J456" s="7" t="n">
        <x:v>18000</x:v>
      </x:c>
      <x:c r="K456" s="7" t="n">
        <x:v>6500</x:v>
      </x:c>
      <x:c r="L456" s="8" t="n">
        <x:v>0</x:v>
      </x:c>
      <x:c r="M456" s="7" t="n">
        <x:f>G456*H456*(1-I456)</x:f>
        <x:v>140000</x:v>
      </x:c>
      <x:c r="N456" s="7" t="n">
        <x:f>G456*J456</x:f>
        <x:v>72000</x:v>
      </x:c>
      <x:c r="O456" s="7" t="n">
        <x:f>M456-N456</x:f>
        <x:v>68000</x:v>
      </x:c>
      <x:c r="P456" s="7" t="n">
        <x:f>M456*L456</x:f>
        <x:v>0</x:v>
      </x:c>
      <x:c r="Q456" s="7" t="n">
        <x:f>O456-K456-P456</x:f>
        <x:v>61500</x:v>
      </x:c>
      <x:c r="R456" s="8" t="n">
        <x:f>IF(M456=0,0,Q456/M456)</x:f>
        <x:v>0.4392857142857143</x:v>
      </x:c>
    </x:row>
    <x:row r="457">
      <x:c r="A457" s="1" t="str">
        <x:v>S0452</x:v>
      </x:c>
      <x:c r="B457" s="6" t="n">
        <x:v>45830</x:v>
      </x:c>
      <x:c r="C457" s="1" t="n">
        <x:v>6</x:v>
      </x:c>
      <x:c r="D457" s="1" t="str">
        <x:v>Storage set</x:v>
      </x:c>
      <x:c r="E457" s="1" t="str">
        <x:v>Mwanza</x:v>
      </x:c>
      <x:c r="F457" s="1" t="str">
        <x:v>Store</x:v>
      </x:c>
      <x:c r="G457" s="1" t="n">
        <x:v>1</x:v>
      </x:c>
      <x:c r="H457" s="7" t="n">
        <x:v>35000</x:v>
      </x:c>
      <x:c r="I457" s="8" t="n">
        <x:v>0</x:v>
      </x:c>
      <x:c r="J457" s="7" t="n">
        <x:v>18000</x:v>
      </x:c>
      <x:c r="K457" s="7" t="n">
        <x:v>0</x:v>
      </x:c>
      <x:c r="L457" s="8" t="n">
        <x:v>0</x:v>
      </x:c>
      <x:c r="M457" s="7" t="n">
        <x:f>G457*H457*(1-I457)</x:f>
        <x:v>35000</x:v>
      </x:c>
      <x:c r="N457" s="7" t="n">
        <x:f>G457*J457</x:f>
        <x:v>18000</x:v>
      </x:c>
      <x:c r="O457" s="7" t="n">
        <x:f>M457-N457</x:f>
        <x:v>17000</x:v>
      </x:c>
      <x:c r="P457" s="7" t="n">
        <x:f>M457*L457</x:f>
        <x:v>0</x:v>
      </x:c>
      <x:c r="Q457" s="7" t="n">
        <x:f>O457-K457-P457</x:f>
        <x:v>17000</x:v>
      </x:c>
      <x:c r="R457" s="8" t="n">
        <x:f>IF(M457=0,0,Q457/M457)</x:f>
        <x:v>0.4857142857142857</x:v>
      </x:c>
    </x:row>
    <x:row r="458">
      <x:c r="A458" s="1" t="str">
        <x:v>S0453</x:v>
      </x:c>
      <x:c r="B458" s="6" t="n">
        <x:v>45817</x:v>
      </x:c>
      <x:c r="C458" s="1" t="n">
        <x:v>6</x:v>
      </x:c>
      <x:c r="D458" s="1" t="str">
        <x:v>Cookware set</x:v>
      </x:c>
      <x:c r="E458" s="1" t="str">
        <x:v>Arusha</x:v>
      </x:c>
      <x:c r="F458" s="1" t="str">
        <x:v>Marketplace</x:v>
      </x:c>
      <x:c r="G458" s="1" t="n">
        <x:v>4</x:v>
      </x:c>
      <x:c r="H458" s="7" t="n">
        <x:v>160000</x:v>
      </x:c>
      <x:c r="I458" s="8" t="n">
        <x:v>0.15</x:v>
      </x:c>
      <x:c r="J458" s="7" t="n">
        <x:v>95000</x:v>
      </x:c>
      <x:c r="K458" s="7" t="n">
        <x:v>6500</x:v>
      </x:c>
      <x:c r="L458" s="8" t="n">
        <x:v>0.08</x:v>
      </x:c>
      <x:c r="M458" s="7" t="n">
        <x:f>G458*H458*(1-I458)</x:f>
        <x:v>544000</x:v>
      </x:c>
      <x:c r="N458" s="7" t="n">
        <x:f>G458*J458</x:f>
        <x:v>380000</x:v>
      </x:c>
      <x:c r="O458" s="7" t="n">
        <x:f>M458-N458</x:f>
        <x:v>164000</x:v>
      </x:c>
      <x:c r="P458" s="7" t="n">
        <x:f>M458*L458</x:f>
        <x:v>43520</x:v>
      </x:c>
      <x:c r="Q458" s="7" t="n">
        <x:f>O458-K458-P458</x:f>
        <x:v>113980</x:v>
      </x:c>
      <x:c r="R458" s="8" t="n">
        <x:f>IF(M458=0,0,Q458/M458)</x:f>
        <x:v>0.20952205882352942</x:v>
      </x:c>
    </x:row>
    <x:row r="459">
      <x:c r="A459" s="1" t="str">
        <x:v>S0454</x:v>
      </x:c>
      <x:c r="B459" s="6" t="n">
        <x:v>45827</x:v>
      </x:c>
      <x:c r="C459" s="1" t="n">
        <x:v>6</x:v>
      </x:c>
      <x:c r="D459" s="1" t="str">
        <x:v>Rice cooker</x:v>
      </x:c>
      <x:c r="E459" s="1" t="str">
        <x:v>Mwanza</x:v>
      </x:c>
      <x:c r="F459" s="1" t="str">
        <x:v>Marketplace</x:v>
      </x:c>
      <x:c r="G459" s="1" t="n">
        <x:v>4</x:v>
      </x:c>
      <x:c r="H459" s="7" t="n">
        <x:v>120000</x:v>
      </x:c>
      <x:c r="I459" s="8" t="n">
        <x:v>0.15</x:v>
      </x:c>
      <x:c r="J459" s="7" t="n">
        <x:v>85000</x:v>
      </x:c>
      <x:c r="K459" s="7" t="n">
        <x:v>6500</x:v>
      </x:c>
      <x:c r="L459" s="8" t="n">
        <x:v>0.08</x:v>
      </x:c>
      <x:c r="M459" s="7" t="n">
        <x:f>G459*H459*(1-I459)</x:f>
        <x:v>408000</x:v>
      </x:c>
      <x:c r="N459" s="7" t="n">
        <x:f>G459*J459</x:f>
        <x:v>340000</x:v>
      </x:c>
      <x:c r="O459" s="7" t="n">
        <x:f>M459-N459</x:f>
        <x:v>68000</x:v>
      </x:c>
      <x:c r="P459" s="7" t="n">
        <x:f>M459*L459</x:f>
        <x:v>32640</x:v>
      </x:c>
      <x:c r="Q459" s="7" t="n">
        <x:f>O459-K459-P459</x:f>
        <x:v>28860</x:v>
      </x:c>
      <x:c r="R459" s="8" t="n">
        <x:f>IF(M459=0,0,Q459/M459)</x:f>
        <x:v>0.07073529411764706</x:v>
      </x:c>
    </x:row>
    <x:row r="460">
      <x:c r="A460" s="1" t="str">
        <x:v>S0455</x:v>
      </x:c>
      <x:c r="B460" s="6" t="n">
        <x:v>45835</x:v>
      </x:c>
      <x:c r="C460" s="1" t="n">
        <x:v>6</x:v>
      </x:c>
      <x:c r="D460" s="1" t="str">
        <x:v>Thermos</x:v>
      </x:c>
      <x:c r="E460" s="1" t="str">
        <x:v>Arusha</x:v>
      </x:c>
      <x:c r="F460" s="1" t="str">
        <x:v>WhatsApp</x:v>
      </x:c>
      <x:c r="G460" s="1" t="n">
        <x:v>4</x:v>
      </x:c>
      <x:c r="H460" s="7" t="n">
        <x:v>40000</x:v>
      </x:c>
      <x:c r="I460" s="8" t="n">
        <x:v>0</x:v>
      </x:c>
      <x:c r="J460" s="7" t="n">
        <x:v>23000</x:v>
      </x:c>
      <x:c r="K460" s="7" t="n">
        <x:v>6500</x:v>
      </x:c>
      <x:c r="L460" s="8" t="n">
        <x:v>0</x:v>
      </x:c>
      <x:c r="M460" s="7" t="n">
        <x:f>G460*H460*(1-I460)</x:f>
        <x:v>160000</x:v>
      </x:c>
      <x:c r="N460" s="7" t="n">
        <x:f>G460*J460</x:f>
        <x:v>92000</x:v>
      </x:c>
      <x:c r="O460" s="7" t="n">
        <x:f>M460-N460</x:f>
        <x:v>68000</x:v>
      </x:c>
      <x:c r="P460" s="7" t="n">
        <x:f>M460*L460</x:f>
        <x:v>0</x:v>
      </x:c>
      <x:c r="Q460" s="7" t="n">
        <x:f>O460-K460-P460</x:f>
        <x:v>61500</x:v>
      </x:c>
      <x:c r="R460" s="8" t="n">
        <x:f>IF(M460=0,0,Q460/M460)</x:f>
        <x:v>0.384375</x:v>
      </x:c>
    </x:row>
    <x:row r="461">
      <x:c r="A461" s="1" t="str">
        <x:v>S0456</x:v>
      </x:c>
      <x:c r="B461" s="6" t="n">
        <x:v>45824</x:v>
      </x:c>
      <x:c r="C461" s="1" t="n">
        <x:v>6</x:v>
      </x:c>
      <x:c r="D461" s="1" t="str">
        <x:v>Blender</x:v>
      </x:c>
      <x:c r="E461" s="1" t="str">
        <x:v>Dodoma</x:v>
      </x:c>
      <x:c r="F461" s="1" t="str">
        <x:v>Store</x:v>
      </x:c>
      <x:c r="G461" s="1" t="n">
        <x:v>1</x:v>
      </x:c>
      <x:c r="H461" s="7" t="n">
        <x:v>95000</x:v>
      </x:c>
      <x:c r="I461" s="8" t="n">
        <x:v>0</x:v>
      </x:c>
      <x:c r="J461" s="7" t="n">
        <x:v>65000</x:v>
      </x:c>
      <x:c r="K461" s="7" t="n">
        <x:v>0</x:v>
      </x:c>
      <x:c r="L461" s="8" t="n">
        <x:v>0</x:v>
      </x:c>
      <x:c r="M461" s="7" t="n">
        <x:f>G461*H461*(1-I461)</x:f>
        <x:v>95000</x:v>
      </x:c>
      <x:c r="N461" s="7" t="n">
        <x:f>G461*J461</x:f>
        <x:v>65000</x:v>
      </x:c>
      <x:c r="O461" s="7" t="n">
        <x:f>M461-N461</x:f>
        <x:v>30000</x:v>
      </x:c>
      <x:c r="P461" s="7" t="n">
        <x:f>M461*L461</x:f>
        <x:v>0</x:v>
      </x:c>
      <x:c r="Q461" s="7" t="n">
        <x:f>O461-K461-P461</x:f>
        <x:v>30000</x:v>
      </x:c>
      <x:c r="R461" s="8" t="n">
        <x:f>IF(M461=0,0,Q461/M461)</x:f>
        <x:v>0.3157894736842105</x:v>
      </x:c>
    </x:row>
    <x:row r="462">
      <x:c r="A462" s="1" t="str">
        <x:v>S0457</x:v>
      </x:c>
      <x:c r="B462" s="6" t="n">
        <x:v>45834</x:v>
      </x:c>
      <x:c r="C462" s="1" t="n">
        <x:v>6</x:v>
      </x:c>
      <x:c r="D462" s="1" t="str">
        <x:v>Blender</x:v>
      </x:c>
      <x:c r="E462" s="1" t="str">
        <x:v>Mwanza</x:v>
      </x:c>
      <x:c r="F462" s="1" t="str">
        <x:v>WhatsApp</x:v>
      </x:c>
      <x:c r="G462" s="1" t="n">
        <x:v>4</x:v>
      </x:c>
      <x:c r="H462" s="7" t="n">
        <x:v>95000</x:v>
      </x:c>
      <x:c r="I462" s="8" t="n">
        <x:v>0.05</x:v>
      </x:c>
      <x:c r="J462" s="7" t="n">
        <x:v>65000</x:v>
      </x:c>
      <x:c r="K462" s="7" t="n">
        <x:v>6500</x:v>
      </x:c>
      <x:c r="L462" s="8" t="n">
        <x:v>0</x:v>
      </x:c>
      <x:c r="M462" s="7" t="n">
        <x:f>G462*H462*(1-I462)</x:f>
        <x:v>361000</x:v>
      </x:c>
      <x:c r="N462" s="7" t="n">
        <x:f>G462*J462</x:f>
        <x:v>260000</x:v>
      </x:c>
      <x:c r="O462" s="7" t="n">
        <x:f>M462-N462</x:f>
        <x:v>101000</x:v>
      </x:c>
      <x:c r="P462" s="7" t="n">
        <x:f>M462*L462</x:f>
        <x:v>0</x:v>
      </x:c>
      <x:c r="Q462" s="7" t="n">
        <x:f>O462-K462-P462</x:f>
        <x:v>94500</x:v>
      </x:c>
      <x:c r="R462" s="8" t="n">
        <x:f>IF(M462=0,0,Q462/M462)</x:f>
        <x:v>0.26177285318559557</x:v>
      </x:c>
    </x:row>
    <x:row r="463">
      <x:c r="A463" s="1" t="str">
        <x:v>S0458</x:v>
      </x:c>
      <x:c r="B463" s="6" t="n">
        <x:v>45812</x:v>
      </x:c>
      <x:c r="C463" s="1" t="n">
        <x:v>6</x:v>
      </x:c>
      <x:c r="D463" s="1" t="str">
        <x:v>Cookware set</x:v>
      </x:c>
      <x:c r="E463" s="1" t="str">
        <x:v>Dodoma</x:v>
      </x:c>
      <x:c r="F463" s="1" t="str">
        <x:v>Store</x:v>
      </x:c>
      <x:c r="G463" s="1" t="n">
        <x:v>3</x:v>
      </x:c>
      <x:c r="H463" s="7" t="n">
        <x:v>160000</x:v>
      </x:c>
      <x:c r="I463" s="8" t="n">
        <x:v>0</x:v>
      </x:c>
      <x:c r="J463" s="7" t="n">
        <x:v>95000</x:v>
      </x:c>
      <x:c r="K463" s="7" t="n">
        <x:v>0</x:v>
      </x:c>
      <x:c r="L463" s="8" t="n">
        <x:v>0</x:v>
      </x:c>
      <x:c r="M463" s="7" t="n">
        <x:f>G463*H463*(1-I463)</x:f>
        <x:v>480000</x:v>
      </x:c>
      <x:c r="N463" s="7" t="n">
        <x:f>G463*J463</x:f>
        <x:v>285000</x:v>
      </x:c>
      <x:c r="O463" s="7" t="n">
        <x:f>M463-N463</x:f>
        <x:v>195000</x:v>
      </x:c>
      <x:c r="P463" s="7" t="n">
        <x:f>M463*L463</x:f>
        <x:v>0</x:v>
      </x:c>
      <x:c r="Q463" s="7" t="n">
        <x:f>O463-K463-P463</x:f>
        <x:v>195000</x:v>
      </x:c>
      <x:c r="R463" s="8" t="n">
        <x:f>IF(M463=0,0,Q463/M463)</x:f>
        <x:v>0.40625</x:v>
      </x:c>
    </x:row>
    <x:row r="464">
      <x:c r="A464" s="1" t="str">
        <x:v>S0459</x:v>
      </x:c>
      <x:c r="B464" s="6" t="n">
        <x:v>45820</x:v>
      </x:c>
      <x:c r="C464" s="1" t="n">
        <x:v>6</x:v>
      </x:c>
      <x:c r="D464" s="1" t="str">
        <x:v>Cookware set</x:v>
      </x:c>
      <x:c r="E464" s="1" t="str">
        <x:v>Arusha</x:v>
      </x:c>
      <x:c r="F464" s="1" t="str">
        <x:v>Store</x:v>
      </x:c>
      <x:c r="G464" s="1" t="n">
        <x:v>4</x:v>
      </x:c>
      <x:c r="H464" s="7" t="n">
        <x:v>160000</x:v>
      </x:c>
      <x:c r="I464" s="8" t="n">
        <x:v>0.05</x:v>
      </x:c>
      <x:c r="J464" s="7" t="n">
        <x:v>95000</x:v>
      </x:c>
      <x:c r="K464" s="7" t="n">
        <x:v>0</x:v>
      </x:c>
      <x:c r="L464" s="8" t="n">
        <x:v>0</x:v>
      </x:c>
      <x:c r="M464" s="7" t="n">
        <x:f>G464*H464*(1-I464)</x:f>
        <x:v>608000</x:v>
      </x:c>
      <x:c r="N464" s="7" t="n">
        <x:f>G464*J464</x:f>
        <x:v>380000</x:v>
      </x:c>
      <x:c r="O464" s="7" t="n">
        <x:f>M464-N464</x:f>
        <x:v>228000</x:v>
      </x:c>
      <x:c r="P464" s="7" t="n">
        <x:f>M464*L464</x:f>
        <x:v>0</x:v>
      </x:c>
      <x:c r="Q464" s="7" t="n">
        <x:f>O464-K464-P464</x:f>
        <x:v>228000</x:v>
      </x:c>
      <x:c r="R464" s="8" t="n">
        <x:f>IF(M464=0,0,Q464/M464)</x:f>
        <x:v>0.375</x:v>
      </x:c>
    </x:row>
    <x:row r="465">
      <x:c r="A465" s="1" t="str">
        <x:v>S0460</x:v>
      </x:c>
      <x:c r="B465" s="6" t="n">
        <x:v>45827</x:v>
      </x:c>
      <x:c r="C465" s="1" t="n">
        <x:v>6</x:v>
      </x:c>
      <x:c r="D465" s="1" t="str">
        <x:v>Storage set</x:v>
      </x:c>
      <x:c r="E465" s="1" t="str">
        <x:v>Mwanza</x:v>
      </x:c>
      <x:c r="F465" s="1" t="str">
        <x:v>Store</x:v>
      </x:c>
      <x:c r="G465" s="1" t="n">
        <x:v>1</x:v>
      </x:c>
      <x:c r="H465" s="7" t="n">
        <x:v>35000</x:v>
      </x:c>
      <x:c r="I465" s="8" t="n">
        <x:v>0</x:v>
      </x:c>
      <x:c r="J465" s="7" t="n">
        <x:v>18000</x:v>
      </x:c>
      <x:c r="K465" s="7" t="n">
        <x:v>0</x:v>
      </x:c>
      <x:c r="L465" s="8" t="n">
        <x:v>0</x:v>
      </x:c>
      <x:c r="M465" s="7" t="n">
        <x:f>G465*H465*(1-I465)</x:f>
        <x:v>35000</x:v>
      </x:c>
      <x:c r="N465" s="7" t="n">
        <x:f>G465*J465</x:f>
        <x:v>18000</x:v>
      </x:c>
      <x:c r="O465" s="7" t="n">
        <x:f>M465-N465</x:f>
        <x:v>17000</x:v>
      </x:c>
      <x:c r="P465" s="7" t="n">
        <x:f>M465*L465</x:f>
        <x:v>0</x:v>
      </x:c>
      <x:c r="Q465" s="7" t="n">
        <x:f>O465-K465-P465</x:f>
        <x:v>17000</x:v>
      </x:c>
      <x:c r="R465" s="8" t="n">
        <x:f>IF(M465=0,0,Q465/M465)</x:f>
        <x:v>0.4857142857142857</x:v>
      </x:c>
    </x:row>
    <x:row r="466">
      <x:c r="A466" s="1" t="str">
        <x:v>S0461</x:v>
      </x:c>
      <x:c r="B466" s="6" t="n">
        <x:v>45815</x:v>
      </x:c>
      <x:c r="C466" s="1" t="n">
        <x:v>6</x:v>
      </x:c>
      <x:c r="D466" s="1" t="str">
        <x:v>Thermos</x:v>
      </x:c>
      <x:c r="E466" s="1" t="str">
        <x:v>Mwanza</x:v>
      </x:c>
      <x:c r="F466" s="1" t="str">
        <x:v>WhatsApp</x:v>
      </x:c>
      <x:c r="G466" s="1" t="n">
        <x:v>3</x:v>
      </x:c>
      <x:c r="H466" s="7" t="n">
        <x:v>40000</x:v>
      </x:c>
      <x:c r="I466" s="8" t="n">
        <x:v>0</x:v>
      </x:c>
      <x:c r="J466" s="7" t="n">
        <x:v>23000</x:v>
      </x:c>
      <x:c r="K466" s="7" t="n">
        <x:v>6500</x:v>
      </x:c>
      <x:c r="L466" s="8" t="n">
        <x:v>0</x:v>
      </x:c>
      <x:c r="M466" s="7" t="n">
        <x:f>G466*H466*(1-I466)</x:f>
        <x:v>120000</x:v>
      </x:c>
      <x:c r="N466" s="7" t="n">
        <x:f>G466*J466</x:f>
        <x:v>69000</x:v>
      </x:c>
      <x:c r="O466" s="7" t="n">
        <x:f>M466-N466</x:f>
        <x:v>51000</x:v>
      </x:c>
      <x:c r="P466" s="7" t="n">
        <x:f>M466*L466</x:f>
        <x:v>0</x:v>
      </x:c>
      <x:c r="Q466" s="7" t="n">
        <x:f>O466-K466-P466</x:f>
        <x:v>44500</x:v>
      </x:c>
      <x:c r="R466" s="8" t="n">
        <x:f>IF(M466=0,0,Q466/M466)</x:f>
        <x:v>0.37083333333333335</x:v>
      </x:c>
    </x:row>
    <x:row r="467">
      <x:c r="A467" s="1" t="str">
        <x:v>S0462</x:v>
      </x:c>
      <x:c r="B467" s="6" t="n">
        <x:v>45827</x:v>
      </x:c>
      <x:c r="C467" s="1" t="n">
        <x:v>6</x:v>
      </x:c>
      <x:c r="D467" s="1" t="str">
        <x:v>Rice cooker</x:v>
      </x:c>
      <x:c r="E467" s="1" t="str">
        <x:v>Dar es Salaam</x:v>
      </x:c>
      <x:c r="F467" s="1" t="str">
        <x:v>WhatsApp</x:v>
      </x:c>
      <x:c r="G467" s="1" t="n">
        <x:v>1</x:v>
      </x:c>
      <x:c r="H467" s="7" t="n">
        <x:v>120000</x:v>
      </x:c>
      <x:c r="I467" s="8" t="n">
        <x:v>0</x:v>
      </x:c>
      <x:c r="J467" s="7" t="n">
        <x:v>85000</x:v>
      </x:c>
      <x:c r="K467" s="7" t="n">
        <x:v>3500</x:v>
      </x:c>
      <x:c r="L467" s="8" t="n">
        <x:v>0</x:v>
      </x:c>
      <x:c r="M467" s="7" t="n">
        <x:f>G467*H467*(1-I467)</x:f>
        <x:v>120000</x:v>
      </x:c>
      <x:c r="N467" s="7" t="n">
        <x:f>G467*J467</x:f>
        <x:v>85000</x:v>
      </x:c>
      <x:c r="O467" s="7" t="n">
        <x:f>M467-N467</x:f>
        <x:v>35000</x:v>
      </x:c>
      <x:c r="P467" s="7" t="n">
        <x:f>M467*L467</x:f>
        <x:v>0</x:v>
      </x:c>
      <x:c r="Q467" s="7" t="n">
        <x:f>O467-K467-P467</x:f>
        <x:v>31500</x:v>
      </x:c>
      <x:c r="R467" s="8" t="n">
        <x:f>IF(M467=0,0,Q467/M467)</x:f>
        <x:v>0.2625</x:v>
      </x:c>
    </x:row>
    <x:row r="468">
      <x:c r="A468" s="1" t="str">
        <x:v>S0463</x:v>
      </x:c>
      <x:c r="B468" s="6" t="n">
        <x:v>45833</x:v>
      </x:c>
      <x:c r="C468" s="1" t="n">
        <x:v>6</x:v>
      </x:c>
      <x:c r="D468" s="1" t="str">
        <x:v>Storage set</x:v>
      </x:c>
      <x:c r="E468" s="1" t="str">
        <x:v>Arusha</x:v>
      </x:c>
      <x:c r="F468" s="1" t="str">
        <x:v>WhatsApp</x:v>
      </x:c>
      <x:c r="G468" s="1" t="n">
        <x:v>3</x:v>
      </x:c>
      <x:c r="H468" s="7" t="n">
        <x:v>35000</x:v>
      </x:c>
      <x:c r="I468" s="8" t="n">
        <x:v>0</x:v>
      </x:c>
      <x:c r="J468" s="7" t="n">
        <x:v>18000</x:v>
      </x:c>
      <x:c r="K468" s="7" t="n">
        <x:v>6500</x:v>
      </x:c>
      <x:c r="L468" s="8" t="n">
        <x:v>0</x:v>
      </x:c>
      <x:c r="M468" s="7" t="n">
        <x:f>G468*H468*(1-I468)</x:f>
        <x:v>105000</x:v>
      </x:c>
      <x:c r="N468" s="7" t="n">
        <x:f>G468*J468</x:f>
        <x:v>54000</x:v>
      </x:c>
      <x:c r="O468" s="7" t="n">
        <x:f>M468-N468</x:f>
        <x:v>51000</x:v>
      </x:c>
      <x:c r="P468" s="7" t="n">
        <x:f>M468*L468</x:f>
        <x:v>0</x:v>
      </x:c>
      <x:c r="Q468" s="7" t="n">
        <x:f>O468-K468-P468</x:f>
        <x:v>44500</x:v>
      </x:c>
      <x:c r="R468" s="8" t="n">
        <x:f>IF(M468=0,0,Q468/M468)</x:f>
        <x:v>0.4238095238095238</x:v>
      </x:c>
    </x:row>
    <x:row r="469">
      <x:c r="A469" s="1" t="str">
        <x:v>S0464</x:v>
      </x:c>
      <x:c r="B469" s="6" t="n">
        <x:v>45829</x:v>
      </x:c>
      <x:c r="C469" s="1" t="n">
        <x:v>6</x:v>
      </x:c>
      <x:c r="D469" s="1" t="str">
        <x:v>Cookware set</x:v>
      </x:c>
      <x:c r="E469" s="1" t="str">
        <x:v>Arusha</x:v>
      </x:c>
      <x:c r="F469" s="1" t="str">
        <x:v>Store</x:v>
      </x:c>
      <x:c r="G469" s="1" t="n">
        <x:v>1</x:v>
      </x:c>
      <x:c r="H469" s="7" t="n">
        <x:v>160000</x:v>
      </x:c>
      <x:c r="I469" s="8" t="n">
        <x:v>0</x:v>
      </x:c>
      <x:c r="J469" s="7" t="n">
        <x:v>95000</x:v>
      </x:c>
      <x:c r="K469" s="7" t="n">
        <x:v>0</x:v>
      </x:c>
      <x:c r="L469" s="8" t="n">
        <x:v>0</x:v>
      </x:c>
      <x:c r="M469" s="7" t="n">
        <x:f>G469*H469*(1-I469)</x:f>
        <x:v>160000</x:v>
      </x:c>
      <x:c r="N469" s="7" t="n">
        <x:f>G469*J469</x:f>
        <x:v>95000</x:v>
      </x:c>
      <x:c r="O469" s="7" t="n">
        <x:f>M469-N469</x:f>
        <x:v>65000</x:v>
      </x:c>
      <x:c r="P469" s="7" t="n">
        <x:f>M469*L469</x:f>
        <x:v>0</x:v>
      </x:c>
      <x:c r="Q469" s="7" t="n">
        <x:f>O469-K469-P469</x:f>
        <x:v>65000</x:v>
      </x:c>
      <x:c r="R469" s="8" t="n">
        <x:f>IF(M469=0,0,Q469/M469)</x:f>
        <x:v>0.40625</x:v>
      </x:c>
    </x:row>
    <x:row r="470">
      <x:c r="A470" s="1" t="str">
        <x:v>S0465</x:v>
      </x:c>
      <x:c r="B470" s="6" t="n">
        <x:v>45825</x:v>
      </x:c>
      <x:c r="C470" s="1" t="n">
        <x:v>6</x:v>
      </x:c>
      <x:c r="D470" s="1" t="str">
        <x:v>Thermos</x:v>
      </x:c>
      <x:c r="E470" s="1" t="str">
        <x:v>Dodoma</x:v>
      </x:c>
      <x:c r="F470" s="1" t="str">
        <x:v>WhatsApp</x:v>
      </x:c>
      <x:c r="G470" s="1" t="n">
        <x:v>2</x:v>
      </x:c>
      <x:c r="H470" s="7" t="n">
        <x:v>40000</x:v>
      </x:c>
      <x:c r="I470" s="8" t="n">
        <x:v>0.05</x:v>
      </x:c>
      <x:c r="J470" s="7" t="n">
        <x:v>23000</x:v>
      </x:c>
      <x:c r="K470" s="7" t="n">
        <x:v>6500</x:v>
      </x:c>
      <x:c r="L470" s="8" t="n">
        <x:v>0</x:v>
      </x:c>
      <x:c r="M470" s="7" t="n">
        <x:f>G470*H470*(1-I470)</x:f>
        <x:v>76000</x:v>
      </x:c>
      <x:c r="N470" s="7" t="n">
        <x:f>G470*J470</x:f>
        <x:v>46000</x:v>
      </x:c>
      <x:c r="O470" s="7" t="n">
        <x:f>M470-N470</x:f>
        <x:v>30000</x:v>
      </x:c>
      <x:c r="P470" s="7" t="n">
        <x:f>M470*L470</x:f>
        <x:v>0</x:v>
      </x:c>
      <x:c r="Q470" s="7" t="n">
        <x:f>O470-K470-P470</x:f>
        <x:v>23500</x:v>
      </x:c>
      <x:c r="R470" s="8" t="n">
        <x:f>IF(M470=0,0,Q470/M470)</x:f>
        <x:v>0.3092105263157895</x:v>
      </x:c>
    </x:row>
    <x:row r="471">
      <x:c r="A471" s="1" t="str">
        <x:v>S0466</x:v>
      </x:c>
      <x:c r="B471" s="6" t="n">
        <x:v>45829</x:v>
      </x:c>
      <x:c r="C471" s="1" t="n">
        <x:v>6</x:v>
      </x:c>
      <x:c r="D471" s="1" t="str">
        <x:v>Kettle</x:v>
      </x:c>
      <x:c r="E471" s="1" t="str">
        <x:v>Arusha</x:v>
      </x:c>
      <x:c r="F471" s="1" t="str">
        <x:v>WhatsApp</x:v>
      </x:c>
      <x:c r="G471" s="1" t="n">
        <x:v>1</x:v>
      </x:c>
      <x:c r="H471" s="7" t="n">
        <x:v>45000</x:v>
      </x:c>
      <x:c r="I471" s="8" t="n">
        <x:v>0.05</x:v>
      </x:c>
      <x:c r="J471" s="7" t="n">
        <x:v>27000</x:v>
      </x:c>
      <x:c r="K471" s="7" t="n">
        <x:v>6500</x:v>
      </x:c>
      <x:c r="L471" s="8" t="n">
        <x:v>0</x:v>
      </x:c>
      <x:c r="M471" s="7" t="n">
        <x:f>G471*H471*(1-I471)</x:f>
        <x:v>42750</x:v>
      </x:c>
      <x:c r="N471" s="7" t="n">
        <x:f>G471*J471</x:f>
        <x:v>27000</x:v>
      </x:c>
      <x:c r="O471" s="7" t="n">
        <x:f>M471-N471</x:f>
        <x:v>15750</x:v>
      </x:c>
      <x:c r="P471" s="7" t="n">
        <x:f>M471*L471</x:f>
        <x:v>0</x:v>
      </x:c>
      <x:c r="Q471" s="7" t="n">
        <x:f>O471-K471-P471</x:f>
        <x:v>9250</x:v>
      </x:c>
      <x:c r="R471" s="8" t="n">
        <x:f>IF(M471=0,0,Q471/M471)</x:f>
        <x:v>0.21637426900584794</x:v>
      </x:c>
    </x:row>
    <x:row r="472">
      <x:c r="A472" s="1" t="str">
        <x:v>S0467</x:v>
      </x:c>
      <x:c r="B472" s="6" t="n">
        <x:v>45821</x:v>
      </x:c>
      <x:c r="C472" s="1" t="n">
        <x:v>6</x:v>
      </x:c>
      <x:c r="D472" s="1" t="str">
        <x:v>Cookware set</x:v>
      </x:c>
      <x:c r="E472" s="1" t="str">
        <x:v>Dodoma</x:v>
      </x:c>
      <x:c r="F472" s="1" t="str">
        <x:v>WhatsApp</x:v>
      </x:c>
      <x:c r="G472" s="1" t="n">
        <x:v>2</x:v>
      </x:c>
      <x:c r="H472" s="7" t="n">
        <x:v>160000</x:v>
      </x:c>
      <x:c r="I472" s="8" t="n">
        <x:v>0.05</x:v>
      </x:c>
      <x:c r="J472" s="7" t="n">
        <x:v>95000</x:v>
      </x:c>
      <x:c r="K472" s="7" t="n">
        <x:v>6500</x:v>
      </x:c>
      <x:c r="L472" s="8" t="n">
        <x:v>0</x:v>
      </x:c>
      <x:c r="M472" s="7" t="n">
        <x:f>G472*H472*(1-I472)</x:f>
        <x:v>304000</x:v>
      </x:c>
      <x:c r="N472" s="7" t="n">
        <x:f>G472*J472</x:f>
        <x:v>190000</x:v>
      </x:c>
      <x:c r="O472" s="7" t="n">
        <x:f>M472-N472</x:f>
        <x:v>114000</x:v>
      </x:c>
      <x:c r="P472" s="7" t="n">
        <x:f>M472*L472</x:f>
        <x:v>0</x:v>
      </x:c>
      <x:c r="Q472" s="7" t="n">
        <x:f>O472-K472-P472</x:f>
        <x:v>107500</x:v>
      </x:c>
      <x:c r="R472" s="8" t="n">
        <x:f>IF(M472=0,0,Q472/M472)</x:f>
        <x:v>0.3536184210526316</x:v>
      </x:c>
    </x:row>
    <x:row r="473">
      <x:c r="A473" s="1" t="str">
        <x:v>S0468</x:v>
      </x:c>
      <x:c r="B473" s="6" t="n">
        <x:v>45830</x:v>
      </x:c>
      <x:c r="C473" s="1" t="n">
        <x:v>6</x:v>
      </x:c>
      <x:c r="D473" s="1" t="str">
        <x:v>Rice cooker</x:v>
      </x:c>
      <x:c r="E473" s="1" t="str">
        <x:v>Dodoma</x:v>
      </x:c>
      <x:c r="F473" s="1" t="str">
        <x:v>Marketplace</x:v>
      </x:c>
      <x:c r="G473" s="1" t="n">
        <x:v>3</x:v>
      </x:c>
      <x:c r="H473" s="7" t="n">
        <x:v>120000</x:v>
      </x:c>
      <x:c r="I473" s="8" t="n">
        <x:v>0.15</x:v>
      </x:c>
      <x:c r="J473" s="7" t="n">
        <x:v>85000</x:v>
      </x:c>
      <x:c r="K473" s="7" t="n">
        <x:v>6500</x:v>
      </x:c>
      <x:c r="L473" s="8" t="n">
        <x:v>0.08</x:v>
      </x:c>
      <x:c r="M473" s="7" t="n">
        <x:f>G473*H473*(1-I473)</x:f>
        <x:v>306000</x:v>
      </x:c>
      <x:c r="N473" s="7" t="n">
        <x:f>G473*J473</x:f>
        <x:v>255000</x:v>
      </x:c>
      <x:c r="O473" s="7" t="n">
        <x:f>M473-N473</x:f>
        <x:v>51000</x:v>
      </x:c>
      <x:c r="P473" s="7" t="n">
        <x:f>M473*L473</x:f>
        <x:v>24480</x:v>
      </x:c>
      <x:c r="Q473" s="7" t="n">
        <x:f>O473-K473-P473</x:f>
        <x:v>20020</x:v>
      </x:c>
      <x:c r="R473" s="8" t="n">
        <x:f>IF(M473=0,0,Q473/M473)</x:f>
        <x:v>0.06542483660130718</x:v>
      </x:c>
    </x:row>
    <x:row r="474">
      <x:c r="A474" s="1" t="str">
        <x:v>S0469</x:v>
      </x:c>
      <x:c r="B474" s="6" t="n">
        <x:v>45813</x:v>
      </x:c>
      <x:c r="C474" s="1" t="n">
        <x:v>6</x:v>
      </x:c>
      <x:c r="D474" s="1" t="str">
        <x:v>Cookware set</x:v>
      </x:c>
      <x:c r="E474" s="1" t="str">
        <x:v>Mwanza</x:v>
      </x:c>
      <x:c r="F474" s="1" t="str">
        <x:v>Store</x:v>
      </x:c>
      <x:c r="G474" s="1" t="n">
        <x:v>2</x:v>
      </x:c>
      <x:c r="H474" s="7" t="n">
        <x:v>160000</x:v>
      </x:c>
      <x:c r="I474" s="8" t="n">
        <x:v>0</x:v>
      </x:c>
      <x:c r="J474" s="7" t="n">
        <x:v>95000</x:v>
      </x:c>
      <x:c r="K474" s="7" t="n">
        <x:v>0</x:v>
      </x:c>
      <x:c r="L474" s="8" t="n">
        <x:v>0</x:v>
      </x:c>
      <x:c r="M474" s="7" t="n">
        <x:f>G474*H474*(1-I474)</x:f>
        <x:v>320000</x:v>
      </x:c>
      <x:c r="N474" s="7" t="n">
        <x:f>G474*J474</x:f>
        <x:v>190000</x:v>
      </x:c>
      <x:c r="O474" s="7" t="n">
        <x:f>M474-N474</x:f>
        <x:v>130000</x:v>
      </x:c>
      <x:c r="P474" s="7" t="n">
        <x:f>M474*L474</x:f>
        <x:v>0</x:v>
      </x:c>
      <x:c r="Q474" s="7" t="n">
        <x:f>O474-K474-P474</x:f>
        <x:v>130000</x:v>
      </x:c>
      <x:c r="R474" s="8" t="n">
        <x:f>IF(M474=0,0,Q474/M474)</x:f>
        <x:v>0.40625</x:v>
      </x:c>
    </x:row>
    <x:row r="475">
      <x:c r="A475" s="1" t="str">
        <x:v>S0470</x:v>
      </x:c>
      <x:c r="B475" s="6" t="n">
        <x:v>45836</x:v>
      </x:c>
      <x:c r="C475" s="1" t="n">
        <x:v>6</x:v>
      </x:c>
      <x:c r="D475" s="1" t="str">
        <x:v>Rice cooker</x:v>
      </x:c>
      <x:c r="E475" s="1" t="str">
        <x:v>Dar es Salaam</x:v>
      </x:c>
      <x:c r="F475" s="1" t="str">
        <x:v>WhatsApp</x:v>
      </x:c>
      <x:c r="G475" s="1" t="n">
        <x:v>3</x:v>
      </x:c>
      <x:c r="H475" s="7" t="n">
        <x:v>120000</x:v>
      </x:c>
      <x:c r="I475" s="8" t="n">
        <x:v>0</x:v>
      </x:c>
      <x:c r="J475" s="7" t="n">
        <x:v>85000</x:v>
      </x:c>
      <x:c r="K475" s="7" t="n">
        <x:v>3500</x:v>
      </x:c>
      <x:c r="L475" s="8" t="n">
        <x:v>0</x:v>
      </x:c>
      <x:c r="M475" s="7" t="n">
        <x:f>G475*H475*(1-I475)</x:f>
        <x:v>360000</x:v>
      </x:c>
      <x:c r="N475" s="7" t="n">
        <x:f>G475*J475</x:f>
        <x:v>255000</x:v>
      </x:c>
      <x:c r="O475" s="7" t="n">
        <x:f>M475-N475</x:f>
        <x:v>105000</x:v>
      </x:c>
      <x:c r="P475" s="7" t="n">
        <x:f>M475*L475</x:f>
        <x:v>0</x:v>
      </x:c>
      <x:c r="Q475" s="7" t="n">
        <x:f>O475-K475-P475</x:f>
        <x:v>101500</x:v>
      </x:c>
      <x:c r="R475" s="8" t="n">
        <x:f>IF(M475=0,0,Q475/M475)</x:f>
        <x:v>0.28194444444444444</x:v>
      </x:c>
    </x:row>
    <x:row r="476">
      <x:c r="A476" s="1" t="str">
        <x:v>S0471</x:v>
      </x:c>
      <x:c r="B476" s="6" t="n">
        <x:v>45820</x:v>
      </x:c>
      <x:c r="C476" s="1" t="n">
        <x:v>6</x:v>
      </x:c>
      <x:c r="D476" s="1" t="str">
        <x:v>Storage set</x:v>
      </x:c>
      <x:c r="E476" s="1" t="str">
        <x:v>Dodoma</x:v>
      </x:c>
      <x:c r="F476" s="1" t="str">
        <x:v>WhatsApp</x:v>
      </x:c>
      <x:c r="G476" s="1" t="n">
        <x:v>1</x:v>
      </x:c>
      <x:c r="H476" s="7" t="n">
        <x:v>35000</x:v>
      </x:c>
      <x:c r="I476" s="8" t="n">
        <x:v>0.05</x:v>
      </x:c>
      <x:c r="J476" s="7" t="n">
        <x:v>18000</x:v>
      </x:c>
      <x:c r="K476" s="7" t="n">
        <x:v>6500</x:v>
      </x:c>
      <x:c r="L476" s="8" t="n">
        <x:v>0</x:v>
      </x:c>
      <x:c r="M476" s="7" t="n">
        <x:f>G476*H476*(1-I476)</x:f>
        <x:v>33250</x:v>
      </x:c>
      <x:c r="N476" s="7" t="n">
        <x:f>G476*J476</x:f>
        <x:v>18000</x:v>
      </x:c>
      <x:c r="O476" s="7" t="n">
        <x:f>M476-N476</x:f>
        <x:v>15250</x:v>
      </x:c>
      <x:c r="P476" s="7" t="n">
        <x:f>M476*L476</x:f>
        <x:v>0</x:v>
      </x:c>
      <x:c r="Q476" s="7" t="n">
        <x:f>O476-K476-P476</x:f>
        <x:v>8750</x:v>
      </x:c>
      <x:c r="R476" s="8" t="n">
        <x:f>IF(M476=0,0,Q476/M476)</x:f>
        <x:v>0.2631578947368421</x:v>
      </x:c>
    </x:row>
    <x:row r="477">
      <x:c r="A477" s="1" t="str">
        <x:v>S0472</x:v>
      </x:c>
      <x:c r="B477" s="6" t="n">
        <x:v>45821</x:v>
      </x:c>
      <x:c r="C477" s="1" t="n">
        <x:v>6</x:v>
      </x:c>
      <x:c r="D477" s="1" t="str">
        <x:v>Storage set</x:v>
      </x:c>
      <x:c r="E477" s="1" t="str">
        <x:v>Mwanza</x:v>
      </x:c>
      <x:c r="F477" s="1" t="str">
        <x:v>Store</x:v>
      </x:c>
      <x:c r="G477" s="1" t="n">
        <x:v>4</x:v>
      </x:c>
      <x:c r="H477" s="7" t="n">
        <x:v>35000</x:v>
      </x:c>
      <x:c r="I477" s="8" t="n">
        <x:v>0</x:v>
      </x:c>
      <x:c r="J477" s="7" t="n">
        <x:v>18000</x:v>
      </x:c>
      <x:c r="K477" s="7" t="n">
        <x:v>0</x:v>
      </x:c>
      <x:c r="L477" s="8" t="n">
        <x:v>0</x:v>
      </x:c>
      <x:c r="M477" s="7" t="n">
        <x:f>G477*H477*(1-I477)</x:f>
        <x:v>140000</x:v>
      </x:c>
      <x:c r="N477" s="7" t="n">
        <x:f>G477*J477</x:f>
        <x:v>72000</x:v>
      </x:c>
      <x:c r="O477" s="7" t="n">
        <x:f>M477-N477</x:f>
        <x:v>68000</x:v>
      </x:c>
      <x:c r="P477" s="7" t="n">
        <x:f>M477*L477</x:f>
        <x:v>0</x:v>
      </x:c>
      <x:c r="Q477" s="7" t="n">
        <x:f>O477-K477-P477</x:f>
        <x:v>68000</x:v>
      </x:c>
      <x:c r="R477" s="8" t="n">
        <x:f>IF(M477=0,0,Q477/M477)</x:f>
        <x:v>0.4857142857142857</x:v>
      </x:c>
    </x:row>
    <x:row r="478">
      <x:c r="A478" s="1" t="str">
        <x:v>S0473</x:v>
      </x:c>
      <x:c r="B478" s="6" t="n">
        <x:v>45815</x:v>
      </x:c>
      <x:c r="C478" s="1" t="n">
        <x:v>6</x:v>
      </x:c>
      <x:c r="D478" s="1" t="str">
        <x:v>Kettle</x:v>
      </x:c>
      <x:c r="E478" s="1" t="str">
        <x:v>Dar es Salaam</x:v>
      </x:c>
      <x:c r="F478" s="1" t="str">
        <x:v>Marketplace</x:v>
      </x:c>
      <x:c r="G478" s="1" t="n">
        <x:v>2</x:v>
      </x:c>
      <x:c r="H478" s="7" t="n">
        <x:v>45000</x:v>
      </x:c>
      <x:c r="I478" s="8" t="n">
        <x:v>0.15</x:v>
      </x:c>
      <x:c r="J478" s="7" t="n">
        <x:v>27000</x:v>
      </x:c>
      <x:c r="K478" s="7" t="n">
        <x:v>3500</x:v>
      </x:c>
      <x:c r="L478" s="8" t="n">
        <x:v>0.08</x:v>
      </x:c>
      <x:c r="M478" s="7" t="n">
        <x:f>G478*H478*(1-I478)</x:f>
        <x:v>76500</x:v>
      </x:c>
      <x:c r="N478" s="7" t="n">
        <x:f>G478*J478</x:f>
        <x:v>54000</x:v>
      </x:c>
      <x:c r="O478" s="7" t="n">
        <x:f>M478-N478</x:f>
        <x:v>22500</x:v>
      </x:c>
      <x:c r="P478" s="7" t="n">
        <x:f>M478*L478</x:f>
        <x:v>6120</x:v>
      </x:c>
      <x:c r="Q478" s="7" t="n">
        <x:f>O478-K478-P478</x:f>
        <x:v>12880</x:v>
      </x:c>
      <x:c r="R478" s="8" t="n">
        <x:f>IF(M478=0,0,Q478/M478)</x:f>
        <x:v>0.16836601307189542</x:v>
      </x:c>
    </x:row>
    <x:row r="479">
      <x:c r="A479" s="1" t="str">
        <x:v>S0474</x:v>
      </x:c>
      <x:c r="B479" s="6" t="n">
        <x:v>45833</x:v>
      </x:c>
      <x:c r="C479" s="1" t="n">
        <x:v>6</x:v>
      </x:c>
      <x:c r="D479" s="1" t="str">
        <x:v>Rice cooker</x:v>
      </x:c>
      <x:c r="E479" s="1" t="str">
        <x:v>Arusha</x:v>
      </x:c>
      <x:c r="F479" s="1" t="str">
        <x:v>Marketplace</x:v>
      </x:c>
      <x:c r="G479" s="1" t="n">
        <x:v>2</x:v>
      </x:c>
      <x:c r="H479" s="7" t="n">
        <x:v>120000</x:v>
      </x:c>
      <x:c r="I479" s="8" t="n">
        <x:v>0.15</x:v>
      </x:c>
      <x:c r="J479" s="7" t="n">
        <x:v>85000</x:v>
      </x:c>
      <x:c r="K479" s="7" t="n">
        <x:v>6500</x:v>
      </x:c>
      <x:c r="L479" s="8" t="n">
        <x:v>0.08</x:v>
      </x:c>
      <x:c r="M479" s="7" t="n">
        <x:f>G479*H479*(1-I479)</x:f>
        <x:v>204000</x:v>
      </x:c>
      <x:c r="N479" s="7" t="n">
        <x:f>G479*J479</x:f>
        <x:v>170000</x:v>
      </x:c>
      <x:c r="O479" s="7" t="n">
        <x:f>M479-N479</x:f>
        <x:v>34000</x:v>
      </x:c>
      <x:c r="P479" s="7" t="n">
        <x:f>M479*L479</x:f>
        <x:v>16320</x:v>
      </x:c>
      <x:c r="Q479" s="7" t="n">
        <x:f>O479-K479-P479</x:f>
        <x:v>11180</x:v>
      </x:c>
      <x:c r="R479" s="8" t="n">
        <x:f>IF(M479=0,0,Q479/M479)</x:f>
        <x:v>0.05480392156862745</x:v>
      </x:c>
    </x:row>
    <x:row r="480">
      <x:c r="A480" s="1" t="str">
        <x:v>S0475</x:v>
      </x:c>
      <x:c r="B480" s="6" t="n">
        <x:v>45814</x:v>
      </x:c>
      <x:c r="C480" s="1" t="n">
        <x:v>6</x:v>
      </x:c>
      <x:c r="D480" s="1" t="str">
        <x:v>Blender</x:v>
      </x:c>
      <x:c r="E480" s="1" t="str">
        <x:v>Dar es Salaam</x:v>
      </x:c>
      <x:c r="F480" s="1" t="str">
        <x:v>Store</x:v>
      </x:c>
      <x:c r="G480" s="1" t="n">
        <x:v>1</x:v>
      </x:c>
      <x:c r="H480" s="7" t="n">
        <x:v>95000</x:v>
      </x:c>
      <x:c r="I480" s="8" t="n">
        <x:v>0.05</x:v>
      </x:c>
      <x:c r="J480" s="7" t="n">
        <x:v>65000</x:v>
      </x:c>
      <x:c r="K480" s="7" t="n">
        <x:v>0</x:v>
      </x:c>
      <x:c r="L480" s="8" t="n">
        <x:v>0</x:v>
      </x:c>
      <x:c r="M480" s="7" t="n">
        <x:f>G480*H480*(1-I480)</x:f>
        <x:v>90250</x:v>
      </x:c>
      <x:c r="N480" s="7" t="n">
        <x:f>G480*J480</x:f>
        <x:v>65000</x:v>
      </x:c>
      <x:c r="O480" s="7" t="n">
        <x:f>M480-N480</x:f>
        <x:v>25250</x:v>
      </x:c>
      <x:c r="P480" s="7" t="n">
        <x:f>M480*L480</x:f>
        <x:v>0</x:v>
      </x:c>
      <x:c r="Q480" s="7" t="n">
        <x:f>O480-K480-P480</x:f>
        <x:v>25250</x:v>
      </x:c>
      <x:c r="R480" s="8" t="n">
        <x:f>IF(M480=0,0,Q480/M480)</x:f>
        <x:v>0.27977839335180055</x:v>
      </x:c>
    </x:row>
    <x:row r="481">
      <x:c r="A481" s="1" t="str">
        <x:v>S0476</x:v>
      </x:c>
      <x:c r="B481" s="6" t="n">
        <x:v>45822</x:v>
      </x:c>
      <x:c r="C481" s="1" t="n">
        <x:v>6</x:v>
      </x:c>
      <x:c r="D481" s="1" t="str">
        <x:v>Blender</x:v>
      </x:c>
      <x:c r="E481" s="1" t="str">
        <x:v>Dar es Salaam</x:v>
      </x:c>
      <x:c r="F481" s="1" t="str">
        <x:v>Store</x:v>
      </x:c>
      <x:c r="G481" s="1" t="n">
        <x:v>1</x:v>
      </x:c>
      <x:c r="H481" s="7" t="n">
        <x:v>95000</x:v>
      </x:c>
      <x:c r="I481" s="8" t="n">
        <x:v>0</x:v>
      </x:c>
      <x:c r="J481" s="7" t="n">
        <x:v>65000</x:v>
      </x:c>
      <x:c r="K481" s="7" t="n">
        <x:v>0</x:v>
      </x:c>
      <x:c r="L481" s="8" t="n">
        <x:v>0</x:v>
      </x:c>
      <x:c r="M481" s="7" t="n">
        <x:f>G481*H481*(1-I481)</x:f>
        <x:v>95000</x:v>
      </x:c>
      <x:c r="N481" s="7" t="n">
        <x:f>G481*J481</x:f>
        <x:v>65000</x:v>
      </x:c>
      <x:c r="O481" s="7" t="n">
        <x:f>M481-N481</x:f>
        <x:v>30000</x:v>
      </x:c>
      <x:c r="P481" s="7" t="n">
        <x:f>M481*L481</x:f>
        <x:v>0</x:v>
      </x:c>
      <x:c r="Q481" s="7" t="n">
        <x:f>O481-K481-P481</x:f>
        <x:v>30000</x:v>
      </x:c>
      <x:c r="R481" s="8" t="n">
        <x:f>IF(M481=0,0,Q481/M481)</x:f>
        <x:v>0.3157894736842105</x:v>
      </x:c>
    </x:row>
    <x:row r="482">
      <x:c r="A482" s="1" t="str">
        <x:v>S0477</x:v>
      </x:c>
      <x:c r="B482" s="6" t="n">
        <x:v>45833</x:v>
      </x:c>
      <x:c r="C482" s="1" t="n">
        <x:v>6</x:v>
      </x:c>
      <x:c r="D482" s="1" t="str">
        <x:v>Thermos</x:v>
      </x:c>
      <x:c r="E482" s="1" t="str">
        <x:v>Dodoma</x:v>
      </x:c>
      <x:c r="F482" s="1" t="str">
        <x:v>WhatsApp</x:v>
      </x:c>
      <x:c r="G482" s="1" t="n">
        <x:v>1</x:v>
      </x:c>
      <x:c r="H482" s="7" t="n">
        <x:v>40000</x:v>
      </x:c>
      <x:c r="I482" s="8" t="n">
        <x:v>0</x:v>
      </x:c>
      <x:c r="J482" s="7" t="n">
        <x:v>23000</x:v>
      </x:c>
      <x:c r="K482" s="7" t="n">
        <x:v>6500</x:v>
      </x:c>
      <x:c r="L482" s="8" t="n">
        <x:v>0</x:v>
      </x:c>
      <x:c r="M482" s="7" t="n">
        <x:f>G482*H482*(1-I482)</x:f>
        <x:v>40000</x:v>
      </x:c>
      <x:c r="N482" s="7" t="n">
        <x:f>G482*J482</x:f>
        <x:v>23000</x:v>
      </x:c>
      <x:c r="O482" s="7" t="n">
        <x:f>M482-N482</x:f>
        <x:v>17000</x:v>
      </x:c>
      <x:c r="P482" s="7" t="n">
        <x:f>M482*L482</x:f>
        <x:v>0</x:v>
      </x:c>
      <x:c r="Q482" s="7" t="n">
        <x:f>O482-K482-P482</x:f>
        <x:v>10500</x:v>
      </x:c>
      <x:c r="R482" s="8" t="n">
        <x:f>IF(M482=0,0,Q482/M482)</x:f>
        <x:v>0.2625</x:v>
      </x:c>
    </x:row>
    <x:row r="483">
      <x:c r="A483" s="1" t="str">
        <x:v>S0478</x:v>
      </x:c>
      <x:c r="B483" s="6" t="n">
        <x:v>45821</x:v>
      </x:c>
      <x:c r="C483" s="1" t="n">
        <x:v>6</x:v>
      </x:c>
      <x:c r="D483" s="1" t="str">
        <x:v>Thermos</x:v>
      </x:c>
      <x:c r="E483" s="1" t="str">
        <x:v>Dar es Salaam</x:v>
      </x:c>
      <x:c r="F483" s="1" t="str">
        <x:v>WhatsApp</x:v>
      </x:c>
      <x:c r="G483" s="1" t="n">
        <x:v>1</x:v>
      </x:c>
      <x:c r="H483" s="7" t="n">
        <x:v>40000</x:v>
      </x:c>
      <x:c r="I483" s="8" t="n">
        <x:v>0</x:v>
      </x:c>
      <x:c r="J483" s="7" t="n">
        <x:v>23000</x:v>
      </x:c>
      <x:c r="K483" s="7" t="n">
        <x:v>3500</x:v>
      </x:c>
      <x:c r="L483" s="8" t="n">
        <x:v>0</x:v>
      </x:c>
      <x:c r="M483" s="7" t="n">
        <x:f>G483*H483*(1-I483)</x:f>
        <x:v>40000</x:v>
      </x:c>
      <x:c r="N483" s="7" t="n">
        <x:f>G483*J483</x:f>
        <x:v>23000</x:v>
      </x:c>
      <x:c r="O483" s="7" t="n">
        <x:f>M483-N483</x:f>
        <x:v>17000</x:v>
      </x:c>
      <x:c r="P483" s="7" t="n">
        <x:f>M483*L483</x:f>
        <x:v>0</x:v>
      </x:c>
      <x:c r="Q483" s="7" t="n">
        <x:f>O483-K483-P483</x:f>
        <x:v>13500</x:v>
      </x:c>
      <x:c r="R483" s="8" t="n">
        <x:f>IF(M483=0,0,Q483/M483)</x:f>
        <x:v>0.3375</x:v>
      </x:c>
    </x:row>
    <x:row r="484">
      <x:c r="A484" s="1" t="str">
        <x:v>S0479</x:v>
      </x:c>
      <x:c r="B484" s="6" t="n">
        <x:v>45828</x:v>
      </x:c>
      <x:c r="C484" s="1" t="n">
        <x:v>6</x:v>
      </x:c>
      <x:c r="D484" s="1" t="str">
        <x:v>Kettle</x:v>
      </x:c>
      <x:c r="E484" s="1" t="str">
        <x:v>Mwanza</x:v>
      </x:c>
      <x:c r="F484" s="1" t="str">
        <x:v>WhatsApp</x:v>
      </x:c>
      <x:c r="G484" s="1" t="n">
        <x:v>4</x:v>
      </x:c>
      <x:c r="H484" s="7" t="n">
        <x:v>45000</x:v>
      </x:c>
      <x:c r="I484" s="8" t="n">
        <x:v>0</x:v>
      </x:c>
      <x:c r="J484" s="7" t="n">
        <x:v>27000</x:v>
      </x:c>
      <x:c r="K484" s="7" t="n">
        <x:v>6500</x:v>
      </x:c>
      <x:c r="L484" s="8" t="n">
        <x:v>0</x:v>
      </x:c>
      <x:c r="M484" s="7" t="n">
        <x:f>G484*H484*(1-I484)</x:f>
        <x:v>180000</x:v>
      </x:c>
      <x:c r="N484" s="7" t="n">
        <x:f>G484*J484</x:f>
        <x:v>108000</x:v>
      </x:c>
      <x:c r="O484" s="7" t="n">
        <x:f>M484-N484</x:f>
        <x:v>72000</x:v>
      </x:c>
      <x:c r="P484" s="7" t="n">
        <x:f>M484*L484</x:f>
        <x:v>0</x:v>
      </x:c>
      <x:c r="Q484" s="7" t="n">
        <x:f>O484-K484-P484</x:f>
        <x:v>65500</x:v>
      </x:c>
      <x:c r="R484" s="8" t="n">
        <x:f>IF(M484=0,0,Q484/M484)</x:f>
        <x:v>0.3638888888888889</x:v>
      </x:c>
    </x:row>
    <x:row r="485">
      <x:c r="A485" s="1" t="str">
        <x:v>S0480</x:v>
      </x:c>
      <x:c r="B485" s="6" t="n">
        <x:v>45825</x:v>
      </x:c>
      <x:c r="C485" s="1" t="n">
        <x:v>6</x:v>
      </x:c>
      <x:c r="D485" s="1" t="str">
        <x:v>Thermos</x:v>
      </x:c>
      <x:c r="E485" s="1" t="str">
        <x:v>Dodoma</x:v>
      </x:c>
      <x:c r="F485" s="1" t="str">
        <x:v>Store</x:v>
      </x:c>
      <x:c r="G485" s="1" t="n">
        <x:v>3</x:v>
      </x:c>
      <x:c r="H485" s="7" t="n">
        <x:v>40000</x:v>
      </x:c>
      <x:c r="I485" s="8" t="n">
        <x:v>0</x:v>
      </x:c>
      <x:c r="J485" s="7" t="n">
        <x:v>23000</x:v>
      </x:c>
      <x:c r="K485" s="7" t="n">
        <x:v>0</x:v>
      </x:c>
      <x:c r="L485" s="8" t="n">
        <x:v>0</x:v>
      </x:c>
      <x:c r="M485" s="7" t="n">
        <x:f>G485*H485*(1-I485)</x:f>
        <x:v>120000</x:v>
      </x:c>
      <x:c r="N485" s="7" t="n">
        <x:f>G485*J485</x:f>
        <x:v>69000</x:v>
      </x:c>
      <x:c r="O485" s="7" t="n">
        <x:f>M485-N485</x:f>
        <x:v>51000</x:v>
      </x:c>
      <x:c r="P485" s="7" t="n">
        <x:f>M485*L485</x:f>
        <x:v>0</x:v>
      </x:c>
      <x:c r="Q485" s="7" t="n">
        <x:f>O485-K485-P485</x:f>
        <x:v>51000</x:v>
      </x:c>
      <x:c r="R485" s="8" t="n">
        <x:f>IF(M485=0,0,Q485/M485)</x:f>
        <x:v>0.425</x:v>
      </x:c>
    </x:row>
    <x:row r="486">
      <x:c r="A486" s="1" t="str">
        <x:v>S0481</x:v>
      </x:c>
      <x:c r="B486" s="6" t="n">
        <x:v>45814</x:v>
      </x:c>
      <x:c r="C486" s="1" t="n">
        <x:v>6</x:v>
      </x:c>
      <x:c r="D486" s="1" t="str">
        <x:v>Rice cooker</x:v>
      </x:c>
      <x:c r="E486" s="1" t="str">
        <x:v>Arusha</x:v>
      </x:c>
      <x:c r="F486" s="1" t="str">
        <x:v>Store</x:v>
      </x:c>
      <x:c r="G486" s="1" t="n">
        <x:v>1</x:v>
      </x:c>
      <x:c r="H486" s="7" t="n">
        <x:v>120000</x:v>
      </x:c>
      <x:c r="I486" s="8" t="n">
        <x:v>0</x:v>
      </x:c>
      <x:c r="J486" s="7" t="n">
        <x:v>85000</x:v>
      </x:c>
      <x:c r="K486" s="7" t="n">
        <x:v>0</x:v>
      </x:c>
      <x:c r="L486" s="8" t="n">
        <x:v>0</x:v>
      </x:c>
      <x:c r="M486" s="7" t="n">
        <x:f>G486*H486*(1-I486)</x:f>
        <x:v>120000</x:v>
      </x:c>
      <x:c r="N486" s="7" t="n">
        <x:f>G486*J486</x:f>
        <x:v>85000</x:v>
      </x:c>
      <x:c r="O486" s="7" t="n">
        <x:f>M486-N486</x:f>
        <x:v>35000</x:v>
      </x:c>
      <x:c r="P486" s="7" t="n">
        <x:f>M486*L486</x:f>
        <x:v>0</x:v>
      </x:c>
      <x:c r="Q486" s="7" t="n">
        <x:f>O486-K486-P486</x:f>
        <x:v>35000</x:v>
      </x:c>
      <x:c r="R486" s="8" t="n">
        <x:f>IF(M486=0,0,Q486/M486)</x:f>
        <x:v>0.2916666666666667</x:v>
      </x:c>
    </x:row>
    <x:row r="487">
      <x:c r="A487" s="1" t="str">
        <x:v>S0482</x:v>
      </x:c>
      <x:c r="B487" s="6" t="n">
        <x:v>45822</x:v>
      </x:c>
      <x:c r="C487" s="1" t="n">
        <x:v>6</x:v>
      </x:c>
      <x:c r="D487" s="1" t="str">
        <x:v>Cookware set</x:v>
      </x:c>
      <x:c r="E487" s="1" t="str">
        <x:v>Dar es Salaam</x:v>
      </x:c>
      <x:c r="F487" s="1" t="str">
        <x:v>WhatsApp</x:v>
      </x:c>
      <x:c r="G487" s="1" t="n">
        <x:v>4</x:v>
      </x:c>
      <x:c r="H487" s="7" t="n">
        <x:v>160000</x:v>
      </x:c>
      <x:c r="I487" s="8" t="n">
        <x:v>0</x:v>
      </x:c>
      <x:c r="J487" s="7" t="n">
        <x:v>95000</x:v>
      </x:c>
      <x:c r="K487" s="7" t="n">
        <x:v>3500</x:v>
      </x:c>
      <x:c r="L487" s="8" t="n">
        <x:v>0</x:v>
      </x:c>
      <x:c r="M487" s="7" t="n">
        <x:f>G487*H487*(1-I487)</x:f>
        <x:v>640000</x:v>
      </x:c>
      <x:c r="N487" s="7" t="n">
        <x:f>G487*J487</x:f>
        <x:v>380000</x:v>
      </x:c>
      <x:c r="O487" s="7" t="n">
        <x:f>M487-N487</x:f>
        <x:v>260000</x:v>
      </x:c>
      <x:c r="P487" s="7" t="n">
        <x:f>M487*L487</x:f>
        <x:v>0</x:v>
      </x:c>
      <x:c r="Q487" s="7" t="n">
        <x:f>O487-K487-P487</x:f>
        <x:v>256500</x:v>
      </x:c>
      <x:c r="R487" s="8" t="n">
        <x:f>IF(M487=0,0,Q487/M487)</x:f>
        <x:v>0.40078125</x:v>
      </x:c>
    </x:row>
    <x:row r="488">
      <x:c r="A488" s="1" t="str">
        <x:v>S0483</x:v>
      </x:c>
      <x:c r="B488" s="6" t="n">
        <x:v>45828</x:v>
      </x:c>
      <x:c r="C488" s="1" t="n">
        <x:v>6</x:v>
      </x:c>
      <x:c r="D488" s="1" t="str">
        <x:v>Thermos</x:v>
      </x:c>
      <x:c r="E488" s="1" t="str">
        <x:v>Arusha</x:v>
      </x:c>
      <x:c r="F488" s="1" t="str">
        <x:v>Marketplace</x:v>
      </x:c>
      <x:c r="G488" s="1" t="n">
        <x:v>1</x:v>
      </x:c>
      <x:c r="H488" s="7" t="n">
        <x:v>40000</x:v>
      </x:c>
      <x:c r="I488" s="8" t="n">
        <x:v>0.15</x:v>
      </x:c>
      <x:c r="J488" s="7" t="n">
        <x:v>23000</x:v>
      </x:c>
      <x:c r="K488" s="7" t="n">
        <x:v>6500</x:v>
      </x:c>
      <x:c r="L488" s="8" t="n">
        <x:v>0.08</x:v>
      </x:c>
      <x:c r="M488" s="7" t="n">
        <x:f>G488*H488*(1-I488)</x:f>
        <x:v>34000</x:v>
      </x:c>
      <x:c r="N488" s="7" t="n">
        <x:f>G488*J488</x:f>
        <x:v>23000</x:v>
      </x:c>
      <x:c r="O488" s="7" t="n">
        <x:f>M488-N488</x:f>
        <x:v>11000</x:v>
      </x:c>
      <x:c r="P488" s="7" t="n">
        <x:f>M488*L488</x:f>
        <x:v>2720</x:v>
      </x:c>
      <x:c r="Q488" s="7" t="n">
        <x:f>O488-K488-P488</x:f>
        <x:v>1780</x:v>
      </x:c>
      <x:c r="R488" s="8" t="n">
        <x:f>IF(M488=0,0,Q488/M488)</x:f>
        <x:v>0.05235294117647059</x:v>
      </x:c>
    </x:row>
    <x:row r="489">
      <x:c r="A489" s="1" t="str">
        <x:v>S0484</x:v>
      </x:c>
      <x:c r="B489" s="6" t="n">
        <x:v>45814</x:v>
      </x:c>
      <x:c r="C489" s="1" t="n">
        <x:v>6</x:v>
      </x:c>
      <x:c r="D489" s="1" t="str">
        <x:v>Kettle</x:v>
      </x:c>
      <x:c r="E489" s="1" t="str">
        <x:v>Dar es Salaam</x:v>
      </x:c>
      <x:c r="F489" s="1" t="str">
        <x:v>Marketplace</x:v>
      </x:c>
      <x:c r="G489" s="1" t="n">
        <x:v>1</x:v>
      </x:c>
      <x:c r="H489" s="7" t="n">
        <x:v>45000</x:v>
      </x:c>
      <x:c r="I489" s="8" t="n">
        <x:v>0.15</x:v>
      </x:c>
      <x:c r="J489" s="7" t="n">
        <x:v>27000</x:v>
      </x:c>
      <x:c r="K489" s="7" t="n">
        <x:v>3500</x:v>
      </x:c>
      <x:c r="L489" s="8" t="n">
        <x:v>0.08</x:v>
      </x:c>
      <x:c r="M489" s="7" t="n">
        <x:f>G489*H489*(1-I489)</x:f>
        <x:v>38250</x:v>
      </x:c>
      <x:c r="N489" s="7" t="n">
        <x:f>G489*J489</x:f>
        <x:v>27000</x:v>
      </x:c>
      <x:c r="O489" s="7" t="n">
        <x:f>M489-N489</x:f>
        <x:v>11250</x:v>
      </x:c>
      <x:c r="P489" s="7" t="n">
        <x:f>M489*L489</x:f>
        <x:v>3060</x:v>
      </x:c>
      <x:c r="Q489" s="7" t="n">
        <x:f>O489-K489-P489</x:f>
        <x:v>4690</x:v>
      </x:c>
      <x:c r="R489" s="8" t="n">
        <x:f>IF(M489=0,0,Q489/M489)</x:f>
        <x:v>0.12261437908496732</x:v>
      </x:c>
    </x:row>
    <x:row r="490">
      <x:c r="A490" s="1" t="str">
        <x:v>S0485</x:v>
      </x:c>
      <x:c r="B490" s="6" t="n">
        <x:v>45813</x:v>
      </x:c>
      <x:c r="C490" s="1" t="n">
        <x:v>6</x:v>
      </x:c>
      <x:c r="D490" s="1" t="str">
        <x:v>Blender</x:v>
      </x:c>
      <x:c r="E490" s="1" t="str">
        <x:v>Mwanza</x:v>
      </x:c>
      <x:c r="F490" s="1" t="str">
        <x:v>Marketplace</x:v>
      </x:c>
      <x:c r="G490" s="1" t="n">
        <x:v>4</x:v>
      </x:c>
      <x:c r="H490" s="7" t="n">
        <x:v>95000</x:v>
      </x:c>
      <x:c r="I490" s="8" t="n">
        <x:v>0.15</x:v>
      </x:c>
      <x:c r="J490" s="7" t="n">
        <x:v>65000</x:v>
      </x:c>
      <x:c r="K490" s="7" t="n">
        <x:v>6500</x:v>
      </x:c>
      <x:c r="L490" s="8" t="n">
        <x:v>0.08</x:v>
      </x:c>
      <x:c r="M490" s="7" t="n">
        <x:f>G490*H490*(1-I490)</x:f>
        <x:v>323000</x:v>
      </x:c>
      <x:c r="N490" s="7" t="n">
        <x:f>G490*J490</x:f>
        <x:v>260000</x:v>
      </x:c>
      <x:c r="O490" s="7" t="n">
        <x:f>M490-N490</x:f>
        <x:v>63000</x:v>
      </x:c>
      <x:c r="P490" s="7" t="n">
        <x:f>M490*L490</x:f>
        <x:v>25840</x:v>
      </x:c>
      <x:c r="Q490" s="7" t="n">
        <x:f>O490-K490-P490</x:f>
        <x:v>30660</x:v>
      </x:c>
      <x:c r="R490" s="8" t="n">
        <x:f>IF(M490=0,0,Q490/M490)</x:f>
        <x:v>0.09492260061919505</x:v>
      </x:c>
    </x:row>
    <x:row r="491">
      <x:c r="A491" s="1" t="str">
        <x:v>S0486</x:v>
      </x:c>
      <x:c r="B491" s="6" t="n">
        <x:v>45820</x:v>
      </x:c>
      <x:c r="C491" s="1" t="n">
        <x:v>6</x:v>
      </x:c>
      <x:c r="D491" s="1" t="str">
        <x:v>Blender</x:v>
      </x:c>
      <x:c r="E491" s="1" t="str">
        <x:v>Dar es Salaam</x:v>
      </x:c>
      <x:c r="F491" s="1" t="str">
        <x:v>Store</x:v>
      </x:c>
      <x:c r="G491" s="1" t="n">
        <x:v>2</x:v>
      </x:c>
      <x:c r="H491" s="7" t="n">
        <x:v>95000</x:v>
      </x:c>
      <x:c r="I491" s="8" t="n">
        <x:v>0</x:v>
      </x:c>
      <x:c r="J491" s="7" t="n">
        <x:v>65000</x:v>
      </x:c>
      <x:c r="K491" s="7" t="n">
        <x:v>0</x:v>
      </x:c>
      <x:c r="L491" s="8" t="n">
        <x:v>0</x:v>
      </x:c>
      <x:c r="M491" s="7" t="n">
        <x:f>G491*H491*(1-I491)</x:f>
        <x:v>190000</x:v>
      </x:c>
      <x:c r="N491" s="7" t="n">
        <x:f>G491*J491</x:f>
        <x:v>130000</x:v>
      </x:c>
      <x:c r="O491" s="7" t="n">
        <x:f>M491-N491</x:f>
        <x:v>60000</x:v>
      </x:c>
      <x:c r="P491" s="7" t="n">
        <x:f>M491*L491</x:f>
        <x:v>0</x:v>
      </x:c>
      <x:c r="Q491" s="7" t="n">
        <x:f>O491-K491-P491</x:f>
        <x:v>60000</x:v>
      </x:c>
      <x:c r="R491" s="8" t="n">
        <x:f>IF(M491=0,0,Q491/M491)</x:f>
        <x:v>0.3157894736842105</x:v>
      </x:c>
    </x:row>
    <x:row r="492">
      <x:c r="A492" s="1" t="str">
        <x:v>S0487</x:v>
      </x:c>
      <x:c r="B492" s="6" t="n">
        <x:v>45820</x:v>
      </x:c>
      <x:c r="C492" s="1" t="n">
        <x:v>6</x:v>
      </x:c>
      <x:c r="D492" s="1" t="str">
        <x:v>Storage set</x:v>
      </x:c>
      <x:c r="E492" s="1" t="str">
        <x:v>Dodoma</x:v>
      </x:c>
      <x:c r="F492" s="1" t="str">
        <x:v>WhatsApp</x:v>
      </x:c>
      <x:c r="G492" s="1" t="n">
        <x:v>1</x:v>
      </x:c>
      <x:c r="H492" s="7" t="n">
        <x:v>35000</x:v>
      </x:c>
      <x:c r="I492" s="8" t="n">
        <x:v>0.05</x:v>
      </x:c>
      <x:c r="J492" s="7" t="n">
        <x:v>18000</x:v>
      </x:c>
      <x:c r="K492" s="7" t="n">
        <x:v>6500</x:v>
      </x:c>
      <x:c r="L492" s="8" t="n">
        <x:v>0</x:v>
      </x:c>
      <x:c r="M492" s="7" t="n">
        <x:f>G492*H492*(1-I492)</x:f>
        <x:v>33250</x:v>
      </x:c>
      <x:c r="N492" s="7" t="n">
        <x:f>G492*J492</x:f>
        <x:v>18000</x:v>
      </x:c>
      <x:c r="O492" s="7" t="n">
        <x:f>M492-N492</x:f>
        <x:v>15250</x:v>
      </x:c>
      <x:c r="P492" s="7" t="n">
        <x:f>M492*L492</x:f>
        <x:v>0</x:v>
      </x:c>
      <x:c r="Q492" s="7" t="n">
        <x:f>O492-K492-P492</x:f>
        <x:v>8750</x:v>
      </x:c>
      <x:c r="R492" s="8" t="n">
        <x:f>IF(M492=0,0,Q492/M492)</x:f>
        <x:v>0.2631578947368421</x:v>
      </x:c>
    </x:row>
    <x:row r="493">
      <x:c r="A493" s="1" t="str">
        <x:v>S0488</x:v>
      </x:c>
      <x:c r="B493" s="6" t="n">
        <x:v>45815</x:v>
      </x:c>
      <x:c r="C493" s="1" t="n">
        <x:v>6</x:v>
      </x:c>
      <x:c r="D493" s="1" t="str">
        <x:v>Kettle</x:v>
      </x:c>
      <x:c r="E493" s="1" t="str">
        <x:v>Dodoma</x:v>
      </x:c>
      <x:c r="F493" s="1" t="str">
        <x:v>Marketplace</x:v>
      </x:c>
      <x:c r="G493" s="1" t="n">
        <x:v>3</x:v>
      </x:c>
      <x:c r="H493" s="7" t="n">
        <x:v>45000</x:v>
      </x:c>
      <x:c r="I493" s="8" t="n">
        <x:v>0.15</x:v>
      </x:c>
      <x:c r="J493" s="7" t="n">
        <x:v>27000</x:v>
      </x:c>
      <x:c r="K493" s="7" t="n">
        <x:v>6500</x:v>
      </x:c>
      <x:c r="L493" s="8" t="n">
        <x:v>0.08</x:v>
      </x:c>
      <x:c r="M493" s="7" t="n">
        <x:f>G493*H493*(1-I493)</x:f>
        <x:v>114750</x:v>
      </x:c>
      <x:c r="N493" s="7" t="n">
        <x:f>G493*J493</x:f>
        <x:v>81000</x:v>
      </x:c>
      <x:c r="O493" s="7" t="n">
        <x:f>M493-N493</x:f>
        <x:v>33750</x:v>
      </x:c>
      <x:c r="P493" s="7" t="n">
        <x:f>M493*L493</x:f>
        <x:v>9180</x:v>
      </x:c>
      <x:c r="Q493" s="7" t="n">
        <x:f>O493-K493-P493</x:f>
        <x:v>18070</x:v>
      </x:c>
      <x:c r="R493" s="8" t="n">
        <x:f>IF(M493=0,0,Q493/M493)</x:f>
        <x:v>0.1574727668845316</x:v>
      </x:c>
    </x:row>
    <x:row r="494">
      <x:c r="A494" s="1" t="str">
        <x:v>S0489</x:v>
      </x:c>
      <x:c r="B494" s="6" t="n">
        <x:v>45831</x:v>
      </x:c>
      <x:c r="C494" s="1" t="n">
        <x:v>6</x:v>
      </x:c>
      <x:c r="D494" s="1" t="str">
        <x:v>Rice cooker</x:v>
      </x:c>
      <x:c r="E494" s="1" t="str">
        <x:v>Dodoma</x:v>
      </x:c>
      <x:c r="F494" s="1" t="str">
        <x:v>WhatsApp</x:v>
      </x:c>
      <x:c r="G494" s="1" t="n">
        <x:v>1</x:v>
      </x:c>
      <x:c r="H494" s="7" t="n">
        <x:v>120000</x:v>
      </x:c>
      <x:c r="I494" s="8" t="n">
        <x:v>0</x:v>
      </x:c>
      <x:c r="J494" s="7" t="n">
        <x:v>85000</x:v>
      </x:c>
      <x:c r="K494" s="7" t="n">
        <x:v>6500</x:v>
      </x:c>
      <x:c r="L494" s="8" t="n">
        <x:v>0</x:v>
      </x:c>
      <x:c r="M494" s="7" t="n">
        <x:f>G494*H494*(1-I494)</x:f>
        <x:v>120000</x:v>
      </x:c>
      <x:c r="N494" s="7" t="n">
        <x:f>G494*J494</x:f>
        <x:v>85000</x:v>
      </x:c>
      <x:c r="O494" s="7" t="n">
        <x:f>M494-N494</x:f>
        <x:v>35000</x:v>
      </x:c>
      <x:c r="P494" s="7" t="n">
        <x:f>M494*L494</x:f>
        <x:v>0</x:v>
      </x:c>
      <x:c r="Q494" s="7" t="n">
        <x:f>O494-K494-P494</x:f>
        <x:v>28500</x:v>
      </x:c>
      <x:c r="R494" s="8" t="n">
        <x:f>IF(M494=0,0,Q494/M494)</x:f>
        <x:v>0.2375</x:v>
      </x:c>
    </x:row>
    <x:row r="495">
      <x:c r="A495" s="1" t="str">
        <x:v>S0490</x:v>
      </x:c>
      <x:c r="B495" s="6" t="n">
        <x:v>45812</x:v>
      </x:c>
      <x:c r="C495" s="1" t="n">
        <x:v>6</x:v>
      </x:c>
      <x:c r="D495" s="1" t="str">
        <x:v>Storage set</x:v>
      </x:c>
      <x:c r="E495" s="1" t="str">
        <x:v>Mwanza</x:v>
      </x:c>
      <x:c r="F495" s="1" t="str">
        <x:v>WhatsApp</x:v>
      </x:c>
      <x:c r="G495" s="1" t="n">
        <x:v>3</x:v>
      </x:c>
      <x:c r="H495" s="7" t="n">
        <x:v>35000</x:v>
      </x:c>
      <x:c r="I495" s="8" t="n">
        <x:v>0.05</x:v>
      </x:c>
      <x:c r="J495" s="7" t="n">
        <x:v>18000</x:v>
      </x:c>
      <x:c r="K495" s="7" t="n">
        <x:v>6500</x:v>
      </x:c>
      <x:c r="L495" s="8" t="n">
        <x:v>0</x:v>
      </x:c>
      <x:c r="M495" s="7" t="n">
        <x:f>G495*H495*(1-I495)</x:f>
        <x:v>99750</x:v>
      </x:c>
      <x:c r="N495" s="7" t="n">
        <x:f>G495*J495</x:f>
        <x:v>54000</x:v>
      </x:c>
      <x:c r="O495" s="7" t="n">
        <x:f>M495-N495</x:f>
        <x:v>45750</x:v>
      </x:c>
      <x:c r="P495" s="7" t="n">
        <x:f>M495*L495</x:f>
        <x:v>0</x:v>
      </x:c>
      <x:c r="Q495" s="7" t="n">
        <x:f>O495-K495-P495</x:f>
        <x:v>39250</x:v>
      </x:c>
      <x:c r="R495" s="8" t="n">
        <x:f>IF(M495=0,0,Q495/M495)</x:f>
        <x:v>0.39348370927318294</x:v>
      </x:c>
    </x:row>
    <x:row r="496">
      <x:c r="A496" s="1" t="str">
        <x:v>S0491</x:v>
      </x:c>
      <x:c r="B496" s="6" t="n">
        <x:v>45829</x:v>
      </x:c>
      <x:c r="C496" s="1" t="n">
        <x:v>6</x:v>
      </x:c>
      <x:c r="D496" s="1" t="str">
        <x:v>Rice cooker</x:v>
      </x:c>
      <x:c r="E496" s="1" t="str">
        <x:v>Dodoma</x:v>
      </x:c>
      <x:c r="F496" s="1" t="str">
        <x:v>WhatsApp</x:v>
      </x:c>
      <x:c r="G496" s="1" t="n">
        <x:v>3</x:v>
      </x:c>
      <x:c r="H496" s="7" t="n">
        <x:v>120000</x:v>
      </x:c>
      <x:c r="I496" s="8" t="n">
        <x:v>0</x:v>
      </x:c>
      <x:c r="J496" s="7" t="n">
        <x:v>85000</x:v>
      </x:c>
      <x:c r="K496" s="7" t="n">
        <x:v>6500</x:v>
      </x:c>
      <x:c r="L496" s="8" t="n">
        <x:v>0</x:v>
      </x:c>
      <x:c r="M496" s="7" t="n">
        <x:f>G496*H496*(1-I496)</x:f>
        <x:v>360000</x:v>
      </x:c>
      <x:c r="N496" s="7" t="n">
        <x:f>G496*J496</x:f>
        <x:v>255000</x:v>
      </x:c>
      <x:c r="O496" s="7" t="n">
        <x:f>M496-N496</x:f>
        <x:v>105000</x:v>
      </x:c>
      <x:c r="P496" s="7" t="n">
        <x:f>M496*L496</x:f>
        <x:v>0</x:v>
      </x:c>
      <x:c r="Q496" s="7" t="n">
        <x:f>O496-K496-P496</x:f>
        <x:v>98500</x:v>
      </x:c>
      <x:c r="R496" s="8" t="n">
        <x:f>IF(M496=0,0,Q496/M496)</x:f>
        <x:v>0.27361111111111114</x:v>
      </x:c>
    </x:row>
    <x:row r="497">
      <x:c r="A497" s="1" t="str">
        <x:v>S0492</x:v>
      </x:c>
      <x:c r="B497" s="6" t="n">
        <x:v>45831</x:v>
      </x:c>
      <x:c r="C497" s="1" t="n">
        <x:v>6</x:v>
      </x:c>
      <x:c r="D497" s="1" t="str">
        <x:v>Cookware set</x:v>
      </x:c>
      <x:c r="E497" s="1" t="str">
        <x:v>Arusha</x:v>
      </x:c>
      <x:c r="F497" s="1" t="str">
        <x:v>Store</x:v>
      </x:c>
      <x:c r="G497" s="1" t="n">
        <x:v>1</x:v>
      </x:c>
      <x:c r="H497" s="7" t="n">
        <x:v>160000</x:v>
      </x:c>
      <x:c r="I497" s="8" t="n">
        <x:v>0</x:v>
      </x:c>
      <x:c r="J497" s="7" t="n">
        <x:v>95000</x:v>
      </x:c>
      <x:c r="K497" s="7" t="n">
        <x:v>0</x:v>
      </x:c>
      <x:c r="L497" s="8" t="n">
        <x:v>0</x:v>
      </x:c>
      <x:c r="M497" s="7" t="n">
        <x:f>G497*H497*(1-I497)</x:f>
        <x:v>160000</x:v>
      </x:c>
      <x:c r="N497" s="7" t="n">
        <x:f>G497*J497</x:f>
        <x:v>95000</x:v>
      </x:c>
      <x:c r="O497" s="7" t="n">
        <x:f>M497-N497</x:f>
        <x:v>65000</x:v>
      </x:c>
      <x:c r="P497" s="7" t="n">
        <x:f>M497*L497</x:f>
        <x:v>0</x:v>
      </x:c>
      <x:c r="Q497" s="7" t="n">
        <x:f>O497-K497-P497</x:f>
        <x:v>65000</x:v>
      </x:c>
      <x:c r="R497" s="8" t="n">
        <x:f>IF(M497=0,0,Q497/M497)</x:f>
        <x:v>0.40625</x:v>
      </x:c>
    </x:row>
    <x:row r="498">
      <x:c r="A498" s="1" t="str">
        <x:v>S0493</x:v>
      </x:c>
      <x:c r="B498" s="6" t="n">
        <x:v>45814</x:v>
      </x:c>
      <x:c r="C498" s="1" t="n">
        <x:v>6</x:v>
      </x:c>
      <x:c r="D498" s="1" t="str">
        <x:v>Cookware set</x:v>
      </x:c>
      <x:c r="E498" s="1" t="str">
        <x:v>Dodoma</x:v>
      </x:c>
      <x:c r="F498" s="1" t="str">
        <x:v>WhatsApp</x:v>
      </x:c>
      <x:c r="G498" s="1" t="n">
        <x:v>1</x:v>
      </x:c>
      <x:c r="H498" s="7" t="n">
        <x:v>160000</x:v>
      </x:c>
      <x:c r="I498" s="8" t="n">
        <x:v>0</x:v>
      </x:c>
      <x:c r="J498" s="7" t="n">
        <x:v>95000</x:v>
      </x:c>
      <x:c r="K498" s="7" t="n">
        <x:v>6500</x:v>
      </x:c>
      <x:c r="L498" s="8" t="n">
        <x:v>0</x:v>
      </x:c>
      <x:c r="M498" s="7" t="n">
        <x:f>G498*H498*(1-I498)</x:f>
        <x:v>160000</x:v>
      </x:c>
      <x:c r="N498" s="7" t="n">
        <x:f>G498*J498</x:f>
        <x:v>95000</x:v>
      </x:c>
      <x:c r="O498" s="7" t="n">
        <x:f>M498-N498</x:f>
        <x:v>65000</x:v>
      </x:c>
      <x:c r="P498" s="7" t="n">
        <x:f>M498*L498</x:f>
        <x:v>0</x:v>
      </x:c>
      <x:c r="Q498" s="7" t="n">
        <x:f>O498-K498-P498</x:f>
        <x:v>58500</x:v>
      </x:c>
      <x:c r="R498" s="8" t="n">
        <x:f>IF(M498=0,0,Q498/M498)</x:f>
        <x:v>0.365625</x:v>
      </x:c>
    </x:row>
    <x:row r="499">
      <x:c r="A499" s="1" t="str">
        <x:v>S0494</x:v>
      </x:c>
      <x:c r="B499" s="6" t="n">
        <x:v>45811</x:v>
      </x:c>
      <x:c r="C499" s="1" t="n">
        <x:v>6</x:v>
      </x:c>
      <x:c r="D499" s="1" t="str">
        <x:v>Blender</x:v>
      </x:c>
      <x:c r="E499" s="1" t="str">
        <x:v>Mwanza</x:v>
      </x:c>
      <x:c r="F499" s="1" t="str">
        <x:v>WhatsApp</x:v>
      </x:c>
      <x:c r="G499" s="1" t="n">
        <x:v>4</x:v>
      </x:c>
      <x:c r="H499" s="7" t="n">
        <x:v>95000</x:v>
      </x:c>
      <x:c r="I499" s="8" t="n">
        <x:v>0</x:v>
      </x:c>
      <x:c r="J499" s="7" t="n">
        <x:v>65000</x:v>
      </x:c>
      <x:c r="K499" s="7" t="n">
        <x:v>6500</x:v>
      </x:c>
      <x:c r="L499" s="8" t="n">
        <x:v>0</x:v>
      </x:c>
      <x:c r="M499" s="7" t="n">
        <x:f>G499*H499*(1-I499)</x:f>
        <x:v>380000</x:v>
      </x:c>
      <x:c r="N499" s="7" t="n">
        <x:f>G499*J499</x:f>
        <x:v>260000</x:v>
      </x:c>
      <x:c r="O499" s="7" t="n">
        <x:f>M499-N499</x:f>
        <x:v>120000</x:v>
      </x:c>
      <x:c r="P499" s="7" t="n">
        <x:f>M499*L499</x:f>
        <x:v>0</x:v>
      </x:c>
      <x:c r="Q499" s="7" t="n">
        <x:f>O499-K499-P499</x:f>
        <x:v>113500</x:v>
      </x:c>
      <x:c r="R499" s="8" t="n">
        <x:f>IF(M499=0,0,Q499/M499)</x:f>
        <x:v>0.2986842105263158</x:v>
      </x:c>
    </x:row>
    <x:row r="500">
      <x:c r="A500" s="1" t="str">
        <x:v>S0495</x:v>
      </x:c>
      <x:c r="B500" s="6" t="n">
        <x:v>45826</x:v>
      </x:c>
      <x:c r="C500" s="1" t="n">
        <x:v>6</x:v>
      </x:c>
      <x:c r="D500" s="1" t="str">
        <x:v>Rice cooker</x:v>
      </x:c>
      <x:c r="E500" s="1" t="str">
        <x:v>Arusha</x:v>
      </x:c>
      <x:c r="F500" s="1" t="str">
        <x:v>WhatsApp</x:v>
      </x:c>
      <x:c r="G500" s="1" t="n">
        <x:v>4</x:v>
      </x:c>
      <x:c r="H500" s="7" t="n">
        <x:v>120000</x:v>
      </x:c>
      <x:c r="I500" s="8" t="n">
        <x:v>0</x:v>
      </x:c>
      <x:c r="J500" s="7" t="n">
        <x:v>85000</x:v>
      </x:c>
      <x:c r="K500" s="7" t="n">
        <x:v>6500</x:v>
      </x:c>
      <x:c r="L500" s="8" t="n">
        <x:v>0</x:v>
      </x:c>
      <x:c r="M500" s="7" t="n">
        <x:f>G500*H500*(1-I500)</x:f>
        <x:v>480000</x:v>
      </x:c>
      <x:c r="N500" s="7" t="n">
        <x:f>G500*J500</x:f>
        <x:v>340000</x:v>
      </x:c>
      <x:c r="O500" s="7" t="n">
        <x:f>M500-N500</x:f>
        <x:v>140000</x:v>
      </x:c>
      <x:c r="P500" s="7" t="n">
        <x:f>M500*L500</x:f>
        <x:v>0</x:v>
      </x:c>
      <x:c r="Q500" s="7" t="n">
        <x:f>O500-K500-P500</x:f>
        <x:v>133500</x:v>
      </x:c>
      <x:c r="R500" s="8" t="n">
        <x:f>IF(M500=0,0,Q500/M500)</x:f>
        <x:v>0.278125</x:v>
      </x:c>
    </x:row>
    <x:row r="501">
      <x:c r="A501" s="1" t="str">
        <x:v>S0496</x:v>
      </x:c>
      <x:c r="B501" s="6" t="n">
        <x:v>45833</x:v>
      </x:c>
      <x:c r="C501" s="1" t="n">
        <x:v>6</x:v>
      </x:c>
      <x:c r="D501" s="1" t="str">
        <x:v>Cookware set</x:v>
      </x:c>
      <x:c r="E501" s="1" t="str">
        <x:v>Arusha</x:v>
      </x:c>
      <x:c r="F501" s="1" t="str">
        <x:v>Marketplace</x:v>
      </x:c>
      <x:c r="G501" s="1" t="n">
        <x:v>1</x:v>
      </x:c>
      <x:c r="H501" s="7" t="n">
        <x:v>160000</x:v>
      </x:c>
      <x:c r="I501" s="8" t="n">
        <x:v>0.15</x:v>
      </x:c>
      <x:c r="J501" s="7" t="n">
        <x:v>95000</x:v>
      </x:c>
      <x:c r="K501" s="7" t="n">
        <x:v>6500</x:v>
      </x:c>
      <x:c r="L501" s="8" t="n">
        <x:v>0.08</x:v>
      </x:c>
      <x:c r="M501" s="7" t="n">
        <x:f>G501*H501*(1-I501)</x:f>
        <x:v>136000</x:v>
      </x:c>
      <x:c r="N501" s="7" t="n">
        <x:f>G501*J501</x:f>
        <x:v>95000</x:v>
      </x:c>
      <x:c r="O501" s="7" t="n">
        <x:f>M501-N501</x:f>
        <x:v>41000</x:v>
      </x:c>
      <x:c r="P501" s="7" t="n">
        <x:f>M501*L501</x:f>
        <x:v>10880</x:v>
      </x:c>
      <x:c r="Q501" s="7" t="n">
        <x:f>O501-K501-P501</x:f>
        <x:v>23620</x:v>
      </x:c>
      <x:c r="R501" s="8" t="n">
        <x:f>IF(M501=0,0,Q501/M501)</x:f>
        <x:v>0.1736764705882353</x:v>
      </x:c>
    </x:row>
    <x:row r="502">
      <x:c r="A502" s="1" t="str">
        <x:v>S0497</x:v>
      </x:c>
      <x:c r="B502" s="6" t="n">
        <x:v>45832</x:v>
      </x:c>
      <x:c r="C502" s="1" t="n">
        <x:v>6</x:v>
      </x:c>
      <x:c r="D502" s="1" t="str">
        <x:v>Rice cooker</x:v>
      </x:c>
      <x:c r="E502" s="1" t="str">
        <x:v>Dar es Salaam</x:v>
      </x:c>
      <x:c r="F502" s="1" t="str">
        <x:v>Store</x:v>
      </x:c>
      <x:c r="G502" s="1" t="n">
        <x:v>2</x:v>
      </x:c>
      <x:c r="H502" s="7" t="n">
        <x:v>120000</x:v>
      </x:c>
      <x:c r="I502" s="8" t="n">
        <x:v>0</x:v>
      </x:c>
      <x:c r="J502" s="7" t="n">
        <x:v>85000</x:v>
      </x:c>
      <x:c r="K502" s="7" t="n">
        <x:v>0</x:v>
      </x:c>
      <x:c r="L502" s="8" t="n">
        <x:v>0</x:v>
      </x:c>
      <x:c r="M502" s="7" t="n">
        <x:f>G502*H502*(1-I502)</x:f>
        <x:v>240000</x:v>
      </x:c>
      <x:c r="N502" s="7" t="n">
        <x:f>G502*J502</x:f>
        <x:v>170000</x:v>
      </x:c>
      <x:c r="O502" s="7" t="n">
        <x:f>M502-N502</x:f>
        <x:v>70000</x:v>
      </x:c>
      <x:c r="P502" s="7" t="n">
        <x:f>M502*L502</x:f>
        <x:v>0</x:v>
      </x:c>
      <x:c r="Q502" s="7" t="n">
        <x:f>O502-K502-P502</x:f>
        <x:v>70000</x:v>
      </x:c>
      <x:c r="R502" s="8" t="n">
        <x:f>IF(M502=0,0,Q502/M502)</x:f>
        <x:v>0.2916666666666667</x:v>
      </x:c>
    </x:row>
    <x:row r="503">
      <x:c r="A503" s="1" t="str">
        <x:v>S0498</x:v>
      </x:c>
      <x:c r="B503" s="6" t="n">
        <x:v>45822</x:v>
      </x:c>
      <x:c r="C503" s="1" t="n">
        <x:v>6</x:v>
      </x:c>
      <x:c r="D503" s="1" t="str">
        <x:v>Kettle</x:v>
      </x:c>
      <x:c r="E503" s="1" t="str">
        <x:v>Arusha</x:v>
      </x:c>
      <x:c r="F503" s="1" t="str">
        <x:v>Marketplace</x:v>
      </x:c>
      <x:c r="G503" s="1" t="n">
        <x:v>2</x:v>
      </x:c>
      <x:c r="H503" s="7" t="n">
        <x:v>45000</x:v>
      </x:c>
      <x:c r="I503" s="8" t="n">
        <x:v>0.15</x:v>
      </x:c>
      <x:c r="J503" s="7" t="n">
        <x:v>27000</x:v>
      </x:c>
      <x:c r="K503" s="7" t="n">
        <x:v>6500</x:v>
      </x:c>
      <x:c r="L503" s="8" t="n">
        <x:v>0.08</x:v>
      </x:c>
      <x:c r="M503" s="7" t="n">
        <x:f>G503*H503*(1-I503)</x:f>
        <x:v>76500</x:v>
      </x:c>
      <x:c r="N503" s="7" t="n">
        <x:f>G503*J503</x:f>
        <x:v>54000</x:v>
      </x:c>
      <x:c r="O503" s="7" t="n">
        <x:f>M503-N503</x:f>
        <x:v>22500</x:v>
      </x:c>
      <x:c r="P503" s="7" t="n">
        <x:f>M503*L503</x:f>
        <x:v>6120</x:v>
      </x:c>
      <x:c r="Q503" s="7" t="n">
        <x:f>O503-K503-P503</x:f>
        <x:v>9880</x:v>
      </x:c>
      <x:c r="R503" s="8" t="n">
        <x:f>IF(M503=0,0,Q503/M503)</x:f>
        <x:v>0.1291503267973856</x:v>
      </x:c>
    </x:row>
    <x:row r="504">
      <x:c r="A504" s="1" t="str">
        <x:v>S0499</x:v>
      </x:c>
      <x:c r="B504" s="6" t="n">
        <x:v>45835</x:v>
      </x:c>
      <x:c r="C504" s="1" t="n">
        <x:v>6</x:v>
      </x:c>
      <x:c r="D504" s="1" t="str">
        <x:v>Kettle</x:v>
      </x:c>
      <x:c r="E504" s="1" t="str">
        <x:v>Mwanza</x:v>
      </x:c>
      <x:c r="F504" s="1" t="str">
        <x:v>Store</x:v>
      </x:c>
      <x:c r="G504" s="1" t="n">
        <x:v>1</x:v>
      </x:c>
      <x:c r="H504" s="7" t="n">
        <x:v>45000</x:v>
      </x:c>
      <x:c r="I504" s="8" t="n">
        <x:v>0</x:v>
      </x:c>
      <x:c r="J504" s="7" t="n">
        <x:v>27000</x:v>
      </x:c>
      <x:c r="K504" s="7" t="n">
        <x:v>0</x:v>
      </x:c>
      <x:c r="L504" s="8" t="n">
        <x:v>0</x:v>
      </x:c>
      <x:c r="M504" s="7" t="n">
        <x:f>G504*H504*(1-I504)</x:f>
        <x:v>45000</x:v>
      </x:c>
      <x:c r="N504" s="7" t="n">
        <x:f>G504*J504</x:f>
        <x:v>27000</x:v>
      </x:c>
      <x:c r="O504" s="7" t="n">
        <x:f>M504-N504</x:f>
        <x:v>18000</x:v>
      </x:c>
      <x:c r="P504" s="7" t="n">
        <x:f>M504*L504</x:f>
        <x:v>0</x:v>
      </x:c>
      <x:c r="Q504" s="7" t="n">
        <x:f>O504-K504-P504</x:f>
        <x:v>18000</x:v>
      </x:c>
      <x:c r="R504" s="8" t="n">
        <x:f>IF(M504=0,0,Q504/M504)</x:f>
        <x:v>0.4</x:v>
      </x:c>
    </x:row>
    <x:row r="505">
      <x:c r="A505" s="1" t="str">
        <x:v>S0500</x:v>
      </x:c>
      <x:c r="B505" s="6" t="n">
        <x:v>45827</x:v>
      </x:c>
      <x:c r="C505" s="1" t="n">
        <x:v>6</x:v>
      </x:c>
      <x:c r="D505" s="1" t="str">
        <x:v>Rice cooker</x:v>
      </x:c>
      <x:c r="E505" s="1" t="str">
        <x:v>Mwanza</x:v>
      </x:c>
      <x:c r="F505" s="1" t="str">
        <x:v>Store</x:v>
      </x:c>
      <x:c r="G505" s="1" t="n">
        <x:v>4</x:v>
      </x:c>
      <x:c r="H505" s="7" t="n">
        <x:v>120000</x:v>
      </x:c>
      <x:c r="I505" s="8" t="n">
        <x:v>0</x:v>
      </x:c>
      <x:c r="J505" s="7" t="n">
        <x:v>85000</x:v>
      </x:c>
      <x:c r="K505" s="7" t="n">
        <x:v>0</x:v>
      </x:c>
      <x:c r="L505" s="8" t="n">
        <x:v>0</x:v>
      </x:c>
      <x:c r="M505" s="7" t="n">
        <x:f>G505*H505*(1-I505)</x:f>
        <x:v>480000</x:v>
      </x:c>
      <x:c r="N505" s="7" t="n">
        <x:f>G505*J505</x:f>
        <x:v>340000</x:v>
      </x:c>
      <x:c r="O505" s="7" t="n">
        <x:f>M505-N505</x:f>
        <x:v>140000</x:v>
      </x:c>
      <x:c r="P505" s="7" t="n">
        <x:f>M505*L505</x:f>
        <x:v>0</x:v>
      </x:c>
      <x:c r="Q505" s="7" t="n">
        <x:f>O505-K505-P505</x:f>
        <x:v>140000</x:v>
      </x:c>
      <x:c r="R505" s="8" t="n">
        <x:f>IF(M505=0,0,Q505/M505)</x:f>
        <x:v>0.2916666666666667</x:v>
      </x:c>
    </x:row>
    <x:row r="506">
      <x:c r="A506" s="1" t="str">
        <x:v>S0501</x:v>
      </x:c>
      <x:c r="B506" s="6" t="n">
        <x:v>45831</x:v>
      </x:c>
      <x:c r="C506" s="1" t="n">
        <x:v>6</x:v>
      </x:c>
      <x:c r="D506" s="1" t="str">
        <x:v>Kettle</x:v>
      </x:c>
      <x:c r="E506" s="1" t="str">
        <x:v>Arusha</x:v>
      </x:c>
      <x:c r="F506" s="1" t="str">
        <x:v>WhatsApp</x:v>
      </x:c>
      <x:c r="G506" s="1" t="n">
        <x:v>3</x:v>
      </x:c>
      <x:c r="H506" s="7" t="n">
        <x:v>45000</x:v>
      </x:c>
      <x:c r="I506" s="8" t="n">
        <x:v>0</x:v>
      </x:c>
      <x:c r="J506" s="7" t="n">
        <x:v>27000</x:v>
      </x:c>
      <x:c r="K506" s="7" t="n">
        <x:v>6500</x:v>
      </x:c>
      <x:c r="L506" s="8" t="n">
        <x:v>0</x:v>
      </x:c>
      <x:c r="M506" s="7" t="n">
        <x:f>G506*H506*(1-I506)</x:f>
        <x:v>135000</x:v>
      </x:c>
      <x:c r="N506" s="7" t="n">
        <x:f>G506*J506</x:f>
        <x:v>81000</x:v>
      </x:c>
      <x:c r="O506" s="7" t="n">
        <x:f>M506-N506</x:f>
        <x:v>54000</x:v>
      </x:c>
      <x:c r="P506" s="7" t="n">
        <x:f>M506*L506</x:f>
        <x:v>0</x:v>
      </x:c>
      <x:c r="Q506" s="7" t="n">
        <x:f>O506-K506-P506</x:f>
        <x:v>47500</x:v>
      </x:c>
      <x:c r="R506" s="8" t="n">
        <x:f>IF(M506=0,0,Q506/M506)</x:f>
        <x:v>0.35185185185185186</x:v>
      </x:c>
    </x:row>
    <x:row r="507">
      <x:c r="A507" s="1" t="str">
        <x:v>S0502</x:v>
      </x:c>
      <x:c r="B507" s="6" t="n">
        <x:v>45833</x:v>
      </x:c>
      <x:c r="C507" s="1" t="n">
        <x:v>6</x:v>
      </x:c>
      <x:c r="D507" s="1" t="str">
        <x:v>Thermos</x:v>
      </x:c>
      <x:c r="E507" s="1" t="str">
        <x:v>Arusha</x:v>
      </x:c>
      <x:c r="F507" s="1" t="str">
        <x:v>Marketplace</x:v>
      </x:c>
      <x:c r="G507" s="1" t="n">
        <x:v>2</x:v>
      </x:c>
      <x:c r="H507" s="7" t="n">
        <x:v>40000</x:v>
      </x:c>
      <x:c r="I507" s="8" t="n">
        <x:v>0.15</x:v>
      </x:c>
      <x:c r="J507" s="7" t="n">
        <x:v>23000</x:v>
      </x:c>
      <x:c r="K507" s="7" t="n">
        <x:v>6500</x:v>
      </x:c>
      <x:c r="L507" s="8" t="n">
        <x:v>0.08</x:v>
      </x:c>
      <x:c r="M507" s="7" t="n">
        <x:f>G507*H507*(1-I507)</x:f>
        <x:v>68000</x:v>
      </x:c>
      <x:c r="N507" s="7" t="n">
        <x:f>G507*J507</x:f>
        <x:v>46000</x:v>
      </x:c>
      <x:c r="O507" s="7" t="n">
        <x:f>M507-N507</x:f>
        <x:v>22000</x:v>
      </x:c>
      <x:c r="P507" s="7" t="n">
        <x:f>M507*L507</x:f>
        <x:v>5440</x:v>
      </x:c>
      <x:c r="Q507" s="7" t="n">
        <x:f>O507-K507-P507</x:f>
        <x:v>10060</x:v>
      </x:c>
      <x:c r="R507" s="8" t="n">
        <x:f>IF(M507=0,0,Q507/M507)</x:f>
        <x:v>0.14794117647058824</x:v>
      </x:c>
    </x:row>
    <x:row r="508">
      <x:c r="A508" s="1" t="str">
        <x:v>S0503</x:v>
      </x:c>
      <x:c r="B508" s="6" t="n">
        <x:v>45815</x:v>
      </x:c>
      <x:c r="C508" s="1" t="n">
        <x:v>6</x:v>
      </x:c>
      <x:c r="D508" s="1" t="str">
        <x:v>Cookware set</x:v>
      </x:c>
      <x:c r="E508" s="1" t="str">
        <x:v>Dar es Salaam</x:v>
      </x:c>
      <x:c r="F508" s="1" t="str">
        <x:v>WhatsApp</x:v>
      </x:c>
      <x:c r="G508" s="1" t="n">
        <x:v>2</x:v>
      </x:c>
      <x:c r="H508" s="7" t="n">
        <x:v>160000</x:v>
      </x:c>
      <x:c r="I508" s="8" t="n">
        <x:v>0</x:v>
      </x:c>
      <x:c r="J508" s="7" t="n">
        <x:v>95000</x:v>
      </x:c>
      <x:c r="K508" s="7" t="n">
        <x:v>3500</x:v>
      </x:c>
      <x:c r="L508" s="8" t="n">
        <x:v>0</x:v>
      </x:c>
      <x:c r="M508" s="7" t="n">
        <x:f>G508*H508*(1-I508)</x:f>
        <x:v>320000</x:v>
      </x:c>
      <x:c r="N508" s="7" t="n">
        <x:f>G508*J508</x:f>
        <x:v>190000</x:v>
      </x:c>
      <x:c r="O508" s="7" t="n">
        <x:f>M508-N508</x:f>
        <x:v>130000</x:v>
      </x:c>
      <x:c r="P508" s="7" t="n">
        <x:f>M508*L508</x:f>
        <x:v>0</x:v>
      </x:c>
      <x:c r="Q508" s="7" t="n">
        <x:f>O508-K508-P508</x:f>
        <x:v>126500</x:v>
      </x:c>
      <x:c r="R508" s="8" t="n">
        <x:f>IF(M508=0,0,Q508/M508)</x:f>
        <x:v>0.3953125</x:v>
      </x:c>
    </x:row>
    <x:row r="509">
      <x:c r="A509" s="1" t="str">
        <x:v>S0504</x:v>
      </x:c>
      <x:c r="B509" s="6" t="n">
        <x:v>45815</x:v>
      </x:c>
      <x:c r="C509" s="1" t="n">
        <x:v>6</x:v>
      </x:c>
      <x:c r="D509" s="1" t="str">
        <x:v>Blender</x:v>
      </x:c>
      <x:c r="E509" s="1" t="str">
        <x:v>Arusha</x:v>
      </x:c>
      <x:c r="F509" s="1" t="str">
        <x:v>Store</x:v>
      </x:c>
      <x:c r="G509" s="1" t="n">
        <x:v>4</x:v>
      </x:c>
      <x:c r="H509" s="7" t="n">
        <x:v>95000</x:v>
      </x:c>
      <x:c r="I509" s="8" t="n">
        <x:v>0</x:v>
      </x:c>
      <x:c r="J509" s="7" t="n">
        <x:v>65000</x:v>
      </x:c>
      <x:c r="K509" s="7" t="n">
        <x:v>0</x:v>
      </x:c>
      <x:c r="L509" s="8" t="n">
        <x:v>0</x:v>
      </x:c>
      <x:c r="M509" s="7" t="n">
        <x:f>G509*H509*(1-I509)</x:f>
        <x:v>380000</x:v>
      </x:c>
      <x:c r="N509" s="7" t="n">
        <x:f>G509*J509</x:f>
        <x:v>260000</x:v>
      </x:c>
      <x:c r="O509" s="7" t="n">
        <x:f>M509-N509</x:f>
        <x:v>120000</x:v>
      </x:c>
      <x:c r="P509" s="7" t="n">
        <x:f>M509*L509</x:f>
        <x:v>0</x:v>
      </x:c>
      <x:c r="Q509" s="7" t="n">
        <x:f>O509-K509-P509</x:f>
        <x:v>120000</x:v>
      </x:c>
      <x:c r="R509" s="8" t="n">
        <x:f>IF(M509=0,0,Q509/M509)</x:f>
        <x:v>0.3157894736842105</x:v>
      </x:c>
    </x:row>
    <x:row r="510">
      <x:c r="A510" s="1" t="str">
        <x:v>S0505</x:v>
      </x:c>
      <x:c r="B510" s="6" t="n">
        <x:v>45827</x:v>
      </x:c>
      <x:c r="C510" s="1" t="n">
        <x:v>6</x:v>
      </x:c>
      <x:c r="D510" s="1" t="str">
        <x:v>Storage set</x:v>
      </x:c>
      <x:c r="E510" s="1" t="str">
        <x:v>Arusha</x:v>
      </x:c>
      <x:c r="F510" s="1" t="str">
        <x:v>Store</x:v>
      </x:c>
      <x:c r="G510" s="1" t="n">
        <x:v>1</x:v>
      </x:c>
      <x:c r="H510" s="7" t="n">
        <x:v>35000</x:v>
      </x:c>
      <x:c r="I510" s="8" t="n">
        <x:v>0</x:v>
      </x:c>
      <x:c r="J510" s="7" t="n">
        <x:v>18000</x:v>
      </x:c>
      <x:c r="K510" s="7" t="n">
        <x:v>0</x:v>
      </x:c>
      <x:c r="L510" s="8" t="n">
        <x:v>0</x:v>
      </x:c>
      <x:c r="M510" s="7" t="n">
        <x:f>G510*H510*(1-I510)</x:f>
        <x:v>35000</x:v>
      </x:c>
      <x:c r="N510" s="7" t="n">
        <x:f>G510*J510</x:f>
        <x:v>18000</x:v>
      </x:c>
      <x:c r="O510" s="7" t="n">
        <x:f>M510-N510</x:f>
        <x:v>17000</x:v>
      </x:c>
      <x:c r="P510" s="7" t="n">
        <x:f>M510*L510</x:f>
        <x:v>0</x:v>
      </x:c>
      <x:c r="Q510" s="7" t="n">
        <x:f>O510-K510-P510</x:f>
        <x:v>17000</x:v>
      </x:c>
      <x:c r="R510" s="8" t="n">
        <x:f>IF(M510=0,0,Q510/M510)</x:f>
        <x:v>0.4857142857142857</x:v>
      </x:c>
    </x:row>
    <x:row r="511">
      <x:c r="A511" s="1" t="str">
        <x:v>S0506</x:v>
      </x:c>
      <x:c r="B511" s="6" t="n">
        <x:v>45826</x:v>
      </x:c>
      <x:c r="C511" s="1" t="n">
        <x:v>6</x:v>
      </x:c>
      <x:c r="D511" s="1" t="str">
        <x:v>Cookware set</x:v>
      </x:c>
      <x:c r="E511" s="1" t="str">
        <x:v>Dodoma</x:v>
      </x:c>
      <x:c r="F511" s="1" t="str">
        <x:v>Store</x:v>
      </x:c>
      <x:c r="G511" s="1" t="n">
        <x:v>2</x:v>
      </x:c>
      <x:c r="H511" s="7" t="n">
        <x:v>160000</x:v>
      </x:c>
      <x:c r="I511" s="8" t="n">
        <x:v>0</x:v>
      </x:c>
      <x:c r="J511" s="7" t="n">
        <x:v>95000</x:v>
      </x:c>
      <x:c r="K511" s="7" t="n">
        <x:v>0</x:v>
      </x:c>
      <x:c r="L511" s="8" t="n">
        <x:v>0</x:v>
      </x:c>
      <x:c r="M511" s="7" t="n">
        <x:f>G511*H511*(1-I511)</x:f>
        <x:v>320000</x:v>
      </x:c>
      <x:c r="N511" s="7" t="n">
        <x:f>G511*J511</x:f>
        <x:v>190000</x:v>
      </x:c>
      <x:c r="O511" s="7" t="n">
        <x:f>M511-N511</x:f>
        <x:v>130000</x:v>
      </x:c>
      <x:c r="P511" s="7" t="n">
        <x:f>M511*L511</x:f>
        <x:v>0</x:v>
      </x:c>
      <x:c r="Q511" s="7" t="n">
        <x:f>O511-K511-P511</x:f>
        <x:v>130000</x:v>
      </x:c>
      <x:c r="R511" s="8" t="n">
        <x:f>IF(M511=0,0,Q511/M511)</x:f>
        <x:v>0.40625</x:v>
      </x:c>
    </x:row>
    <x:row r="512">
      <x:c r="A512" s="1" t="str">
        <x:v>S0507</x:v>
      </x:c>
      <x:c r="B512" s="6" t="n">
        <x:v>45814</x:v>
      </x:c>
      <x:c r="C512" s="1" t="n">
        <x:v>6</x:v>
      </x:c>
      <x:c r="D512" s="1" t="str">
        <x:v>Thermos</x:v>
      </x:c>
      <x:c r="E512" s="1" t="str">
        <x:v>Arusha</x:v>
      </x:c>
      <x:c r="F512" s="1" t="str">
        <x:v>WhatsApp</x:v>
      </x:c>
      <x:c r="G512" s="1" t="n">
        <x:v>3</x:v>
      </x:c>
      <x:c r="H512" s="7" t="n">
        <x:v>40000</x:v>
      </x:c>
      <x:c r="I512" s="8" t="n">
        <x:v>0</x:v>
      </x:c>
      <x:c r="J512" s="7" t="n">
        <x:v>23000</x:v>
      </x:c>
      <x:c r="K512" s="7" t="n">
        <x:v>6500</x:v>
      </x:c>
      <x:c r="L512" s="8" t="n">
        <x:v>0</x:v>
      </x:c>
      <x:c r="M512" s="7" t="n">
        <x:f>G512*H512*(1-I512)</x:f>
        <x:v>120000</x:v>
      </x:c>
      <x:c r="N512" s="7" t="n">
        <x:f>G512*J512</x:f>
        <x:v>69000</x:v>
      </x:c>
      <x:c r="O512" s="7" t="n">
        <x:f>M512-N512</x:f>
        <x:v>51000</x:v>
      </x:c>
      <x:c r="P512" s="7" t="n">
        <x:f>M512*L512</x:f>
        <x:v>0</x:v>
      </x:c>
      <x:c r="Q512" s="7" t="n">
        <x:f>O512-K512-P512</x:f>
        <x:v>44500</x:v>
      </x:c>
      <x:c r="R512" s="8" t="n">
        <x:f>IF(M512=0,0,Q512/M512)</x:f>
        <x:v>0.37083333333333335</x:v>
      </x:c>
    </x:row>
    <x:row r="513">
      <x:c r="A513" s="1" t="str">
        <x:v>S0508</x:v>
      </x:c>
      <x:c r="B513" s="6" t="n">
        <x:v>45827</x:v>
      </x:c>
      <x:c r="C513" s="1" t="n">
        <x:v>6</x:v>
      </x:c>
      <x:c r="D513" s="1" t="str">
        <x:v>Storage set</x:v>
      </x:c>
      <x:c r="E513" s="1" t="str">
        <x:v>Dar es Salaam</x:v>
      </x:c>
      <x:c r="F513" s="1" t="str">
        <x:v>Store</x:v>
      </x:c>
      <x:c r="G513" s="1" t="n">
        <x:v>3</x:v>
      </x:c>
      <x:c r="H513" s="7" t="n">
        <x:v>35000</x:v>
      </x:c>
      <x:c r="I513" s="8" t="n">
        <x:v>0</x:v>
      </x:c>
      <x:c r="J513" s="7" t="n">
        <x:v>18000</x:v>
      </x:c>
      <x:c r="K513" s="7" t="n">
        <x:v>0</x:v>
      </x:c>
      <x:c r="L513" s="8" t="n">
        <x:v>0</x:v>
      </x:c>
      <x:c r="M513" s="7" t="n">
        <x:f>G513*H513*(1-I513)</x:f>
        <x:v>105000</x:v>
      </x:c>
      <x:c r="N513" s="7" t="n">
        <x:f>G513*J513</x:f>
        <x:v>54000</x:v>
      </x:c>
      <x:c r="O513" s="7" t="n">
        <x:f>M513-N513</x:f>
        <x:v>51000</x:v>
      </x:c>
      <x:c r="P513" s="7" t="n">
        <x:f>M513*L513</x:f>
        <x:v>0</x:v>
      </x:c>
      <x:c r="Q513" s="7" t="n">
        <x:f>O513-K513-P513</x:f>
        <x:v>51000</x:v>
      </x:c>
      <x:c r="R513" s="8" t="n">
        <x:f>IF(M513=0,0,Q513/M513)</x:f>
        <x:v>0.4857142857142857</x:v>
      </x:c>
    </x:row>
    <x:row r="514">
      <x:c r="A514" s="1" t="str">
        <x:v>S0509</x:v>
      </x:c>
      <x:c r="B514" s="6" t="n">
        <x:v>45835</x:v>
      </x:c>
      <x:c r="C514" s="1" t="n">
        <x:v>6</x:v>
      </x:c>
      <x:c r="D514" s="1" t="str">
        <x:v>Thermos</x:v>
      </x:c>
      <x:c r="E514" s="1" t="str">
        <x:v>Dodoma</x:v>
      </x:c>
      <x:c r="F514" s="1" t="str">
        <x:v>WhatsApp</x:v>
      </x:c>
      <x:c r="G514" s="1" t="n">
        <x:v>4</x:v>
      </x:c>
      <x:c r="H514" s="7" t="n">
        <x:v>40000</x:v>
      </x:c>
      <x:c r="I514" s="8" t="n">
        <x:v>0</x:v>
      </x:c>
      <x:c r="J514" s="7" t="n">
        <x:v>23000</x:v>
      </x:c>
      <x:c r="K514" s="7" t="n">
        <x:v>6500</x:v>
      </x:c>
      <x:c r="L514" s="8" t="n">
        <x:v>0</x:v>
      </x:c>
      <x:c r="M514" s="7" t="n">
        <x:f>G514*H514*(1-I514)</x:f>
        <x:v>160000</x:v>
      </x:c>
      <x:c r="N514" s="7" t="n">
        <x:f>G514*J514</x:f>
        <x:v>92000</x:v>
      </x:c>
      <x:c r="O514" s="7" t="n">
        <x:f>M514-N514</x:f>
        <x:v>68000</x:v>
      </x:c>
      <x:c r="P514" s="7" t="n">
        <x:f>M514*L514</x:f>
        <x:v>0</x:v>
      </x:c>
      <x:c r="Q514" s="7" t="n">
        <x:f>O514-K514-P514</x:f>
        <x:v>61500</x:v>
      </x:c>
      <x:c r="R514" s="8" t="n">
        <x:f>IF(M514=0,0,Q514/M514)</x:f>
        <x:v>0.384375</x:v>
      </x:c>
    </x:row>
    <x:row r="515">
      <x:c r="A515" s="1" t="str">
        <x:v>S0510</x:v>
      </x:c>
      <x:c r="B515" s="6" t="n">
        <x:v>45809</x:v>
      </x:c>
      <x:c r="C515" s="1" t="n">
        <x:v>6</x:v>
      </x:c>
      <x:c r="D515" s="1" t="str">
        <x:v>Blender</x:v>
      </x:c>
      <x:c r="E515" s="1" t="str">
        <x:v>Mwanza</x:v>
      </x:c>
      <x:c r="F515" s="1" t="str">
        <x:v>WhatsApp</x:v>
      </x:c>
      <x:c r="G515" s="1" t="n">
        <x:v>1</x:v>
      </x:c>
      <x:c r="H515" s="7" t="n">
        <x:v>95000</x:v>
      </x:c>
      <x:c r="I515" s="8" t="n">
        <x:v>0</x:v>
      </x:c>
      <x:c r="J515" s="7" t="n">
        <x:v>65000</x:v>
      </x:c>
      <x:c r="K515" s="7" t="n">
        <x:v>6500</x:v>
      </x:c>
      <x:c r="L515" s="8" t="n">
        <x:v>0</x:v>
      </x:c>
      <x:c r="M515" s="7" t="n">
        <x:f>G515*H515*(1-I515)</x:f>
        <x:v>95000</x:v>
      </x:c>
      <x:c r="N515" s="7" t="n">
        <x:f>G515*J515</x:f>
        <x:v>65000</x:v>
      </x:c>
      <x:c r="O515" s="7" t="n">
        <x:f>M515-N515</x:f>
        <x:v>30000</x:v>
      </x:c>
      <x:c r="P515" s="7" t="n">
        <x:f>M515*L515</x:f>
        <x:v>0</x:v>
      </x:c>
      <x:c r="Q515" s="7" t="n">
        <x:f>O515-K515-P515</x:f>
        <x:v>23500</x:v>
      </x:c>
      <x:c r="R515" s="8" t="n">
        <x:f>IF(M515=0,0,Q515/M515)</x:f>
        <x:v>0.24736842105263157</x:v>
      </x:c>
    </x:row>
    <x:row r="516">
      <x:c r="A516" s="1" t="str">
        <x:v>S0511</x:v>
      </x:c>
      <x:c r="B516" s="6" t="n">
        <x:v>45824</x:v>
      </x:c>
      <x:c r="C516" s="1" t="n">
        <x:v>6</x:v>
      </x:c>
      <x:c r="D516" s="1" t="str">
        <x:v>Cookware set</x:v>
      </x:c>
      <x:c r="E516" s="1" t="str">
        <x:v>Dar es Salaam</x:v>
      </x:c>
      <x:c r="F516" s="1" t="str">
        <x:v>WhatsApp</x:v>
      </x:c>
      <x:c r="G516" s="1" t="n">
        <x:v>3</x:v>
      </x:c>
      <x:c r="H516" s="7" t="n">
        <x:v>160000</x:v>
      </x:c>
      <x:c r="I516" s="8" t="n">
        <x:v>0</x:v>
      </x:c>
      <x:c r="J516" s="7" t="n">
        <x:v>95000</x:v>
      </x:c>
      <x:c r="K516" s="7" t="n">
        <x:v>3500</x:v>
      </x:c>
      <x:c r="L516" s="8" t="n">
        <x:v>0</x:v>
      </x:c>
      <x:c r="M516" s="7" t="n">
        <x:f>G516*H516*(1-I516)</x:f>
        <x:v>480000</x:v>
      </x:c>
      <x:c r="N516" s="7" t="n">
        <x:f>G516*J516</x:f>
        <x:v>285000</x:v>
      </x:c>
      <x:c r="O516" s="7" t="n">
        <x:f>M516-N516</x:f>
        <x:v>195000</x:v>
      </x:c>
      <x:c r="P516" s="7" t="n">
        <x:f>M516*L516</x:f>
        <x:v>0</x:v>
      </x:c>
      <x:c r="Q516" s="7" t="n">
        <x:f>O516-K516-P516</x:f>
        <x:v>191500</x:v>
      </x:c>
      <x:c r="R516" s="8" t="n">
        <x:f>IF(M516=0,0,Q516/M516)</x:f>
        <x:v>0.39895833333333336</x:v>
      </x:c>
    </x:row>
    <x:row r="517">
      <x:c r="A517" s="1" t="str">
        <x:v>S0512</x:v>
      </x:c>
      <x:c r="B517" s="6" t="n">
        <x:v>45816</x:v>
      </x:c>
      <x:c r="C517" s="1" t="n">
        <x:v>6</x:v>
      </x:c>
      <x:c r="D517" s="1" t="str">
        <x:v>Thermos</x:v>
      </x:c>
      <x:c r="E517" s="1" t="str">
        <x:v>Dodoma</x:v>
      </x:c>
      <x:c r="F517" s="1" t="str">
        <x:v>WhatsApp</x:v>
      </x:c>
      <x:c r="G517" s="1" t="n">
        <x:v>4</x:v>
      </x:c>
      <x:c r="H517" s="7" t="n">
        <x:v>40000</x:v>
      </x:c>
      <x:c r="I517" s="8" t="n">
        <x:v>0</x:v>
      </x:c>
      <x:c r="J517" s="7" t="n">
        <x:v>23000</x:v>
      </x:c>
      <x:c r="K517" s="7" t="n">
        <x:v>6500</x:v>
      </x:c>
      <x:c r="L517" s="8" t="n">
        <x:v>0</x:v>
      </x:c>
      <x:c r="M517" s="7" t="n">
        <x:f>G517*H517*(1-I517)</x:f>
        <x:v>160000</x:v>
      </x:c>
      <x:c r="N517" s="7" t="n">
        <x:f>G517*J517</x:f>
        <x:v>92000</x:v>
      </x:c>
      <x:c r="O517" s="7" t="n">
        <x:f>M517-N517</x:f>
        <x:v>68000</x:v>
      </x:c>
      <x:c r="P517" s="7" t="n">
        <x:f>M517*L517</x:f>
        <x:v>0</x:v>
      </x:c>
      <x:c r="Q517" s="7" t="n">
        <x:f>O517-K517-P517</x:f>
        <x:v>61500</x:v>
      </x:c>
      <x:c r="R517" s="8" t="n">
        <x:f>IF(M517=0,0,Q517/M517)</x:f>
        <x:v>0.384375</x:v>
      </x:c>
    </x:row>
    <x:row r="518">
      <x:c r="A518" s="1" t="str">
        <x:v>S0513</x:v>
      </x:c>
      <x:c r="B518" s="6" t="n">
        <x:v>45830</x:v>
      </x:c>
      <x:c r="C518" s="1" t="n">
        <x:v>6</x:v>
      </x:c>
      <x:c r="D518" s="1" t="str">
        <x:v>Storage set</x:v>
      </x:c>
      <x:c r="E518" s="1" t="str">
        <x:v>Mwanza</x:v>
      </x:c>
      <x:c r="F518" s="1" t="str">
        <x:v>Store</x:v>
      </x:c>
      <x:c r="G518" s="1" t="n">
        <x:v>2</x:v>
      </x:c>
      <x:c r="H518" s="7" t="n">
        <x:v>35000</x:v>
      </x:c>
      <x:c r="I518" s="8" t="n">
        <x:v>0</x:v>
      </x:c>
      <x:c r="J518" s="7" t="n">
        <x:v>18000</x:v>
      </x:c>
      <x:c r="K518" s="7" t="n">
        <x:v>0</x:v>
      </x:c>
      <x:c r="L518" s="8" t="n">
        <x:v>0</x:v>
      </x:c>
      <x:c r="M518" s="7" t="n">
        <x:f>G518*H518*(1-I518)</x:f>
        <x:v>70000</x:v>
      </x:c>
      <x:c r="N518" s="7" t="n">
        <x:f>G518*J518</x:f>
        <x:v>36000</x:v>
      </x:c>
      <x:c r="O518" s="7" t="n">
        <x:f>M518-N518</x:f>
        <x:v>34000</x:v>
      </x:c>
      <x:c r="P518" s="7" t="n">
        <x:f>M518*L518</x:f>
        <x:v>0</x:v>
      </x:c>
      <x:c r="Q518" s="7" t="n">
        <x:f>O518-K518-P518</x:f>
        <x:v>34000</x:v>
      </x:c>
      <x:c r="R518" s="8" t="n">
        <x:f>IF(M518=0,0,Q518/M518)</x:f>
        <x:v>0.4857142857142857</x:v>
      </x:c>
    </x:row>
    <x:row r="519">
      <x:c r="A519" s="1" t="str">
        <x:v>S0514</x:v>
      </x:c>
      <x:c r="B519" s="6" t="n">
        <x:v>45826</x:v>
      </x:c>
      <x:c r="C519" s="1" t="n">
        <x:v>6</x:v>
      </x:c>
      <x:c r="D519" s="1" t="str">
        <x:v>Rice cooker</x:v>
      </x:c>
      <x:c r="E519" s="1" t="str">
        <x:v>Arusha</x:v>
      </x:c>
      <x:c r="F519" s="1" t="str">
        <x:v>Marketplace</x:v>
      </x:c>
      <x:c r="G519" s="1" t="n">
        <x:v>3</x:v>
      </x:c>
      <x:c r="H519" s="7" t="n">
        <x:v>120000</x:v>
      </x:c>
      <x:c r="I519" s="8" t="n">
        <x:v>0.15</x:v>
      </x:c>
      <x:c r="J519" s="7" t="n">
        <x:v>85000</x:v>
      </x:c>
      <x:c r="K519" s="7" t="n">
        <x:v>6500</x:v>
      </x:c>
      <x:c r="L519" s="8" t="n">
        <x:v>0.08</x:v>
      </x:c>
      <x:c r="M519" s="7" t="n">
        <x:f>G519*H519*(1-I519)</x:f>
        <x:v>306000</x:v>
      </x:c>
      <x:c r="N519" s="7" t="n">
        <x:f>G519*J519</x:f>
        <x:v>255000</x:v>
      </x:c>
      <x:c r="O519" s="7" t="n">
        <x:f>M519-N519</x:f>
        <x:v>51000</x:v>
      </x:c>
      <x:c r="P519" s="7" t="n">
        <x:f>M519*L519</x:f>
        <x:v>24480</x:v>
      </x:c>
      <x:c r="Q519" s="7" t="n">
        <x:f>O519-K519-P519</x:f>
        <x:v>20020</x:v>
      </x:c>
      <x:c r="R519" s="8" t="n">
        <x:f>IF(M519=0,0,Q519/M519)</x:f>
        <x:v>0.06542483660130718</x:v>
      </x:c>
    </x:row>
    <x:row r="520">
      <x:c r="A520" s="1" t="str">
        <x:v>S0515</x:v>
      </x:c>
      <x:c r="B520" s="6" t="n">
        <x:v>45826</x:v>
      </x:c>
      <x:c r="C520" s="1" t="n">
        <x:v>6</x:v>
      </x:c>
      <x:c r="D520" s="1" t="str">
        <x:v>Rice cooker</x:v>
      </x:c>
      <x:c r="E520" s="1" t="str">
        <x:v>Arusha</x:v>
      </x:c>
      <x:c r="F520" s="1" t="str">
        <x:v>WhatsApp</x:v>
      </x:c>
      <x:c r="G520" s="1" t="n">
        <x:v>1</x:v>
      </x:c>
      <x:c r="H520" s="7" t="n">
        <x:v>120000</x:v>
      </x:c>
      <x:c r="I520" s="8" t="n">
        <x:v>0.05</x:v>
      </x:c>
      <x:c r="J520" s="7" t="n">
        <x:v>85000</x:v>
      </x:c>
      <x:c r="K520" s="7" t="n">
        <x:v>6500</x:v>
      </x:c>
      <x:c r="L520" s="8" t="n">
        <x:v>0</x:v>
      </x:c>
      <x:c r="M520" s="7" t="n">
        <x:f>G520*H520*(1-I520)</x:f>
        <x:v>114000</x:v>
      </x:c>
      <x:c r="N520" s="7" t="n">
        <x:f>G520*J520</x:f>
        <x:v>85000</x:v>
      </x:c>
      <x:c r="O520" s="7" t="n">
        <x:f>M520-N520</x:f>
        <x:v>29000</x:v>
      </x:c>
      <x:c r="P520" s="7" t="n">
        <x:f>M520*L520</x:f>
        <x:v>0</x:v>
      </x:c>
      <x:c r="Q520" s="7" t="n">
        <x:f>O520-K520-P520</x:f>
        <x:v>22500</x:v>
      </x:c>
      <x:c r="R520" s="8" t="n">
        <x:f>IF(M520=0,0,Q520/M520)</x:f>
        <x:v>0.19736842105263158</x:v>
      </x:c>
    </x:row>
    <x:row r="521">
      <x:c r="A521" s="1" t="str">
        <x:v>S0516</x:v>
      </x:c>
      <x:c r="B521" s="6" t="n">
        <x:v>45820</x:v>
      </x:c>
      <x:c r="C521" s="1" t="n">
        <x:v>6</x:v>
      </x:c>
      <x:c r="D521" s="1" t="str">
        <x:v>Rice cooker</x:v>
      </x:c>
      <x:c r="E521" s="1" t="str">
        <x:v>Arusha</x:v>
      </x:c>
      <x:c r="F521" s="1" t="str">
        <x:v>Marketplace</x:v>
      </x:c>
      <x:c r="G521" s="1" t="n">
        <x:v>2</x:v>
      </x:c>
      <x:c r="H521" s="7" t="n">
        <x:v>120000</x:v>
      </x:c>
      <x:c r="I521" s="8" t="n">
        <x:v>0.15</x:v>
      </x:c>
      <x:c r="J521" s="7" t="n">
        <x:v>85000</x:v>
      </x:c>
      <x:c r="K521" s="7" t="n">
        <x:v>6500</x:v>
      </x:c>
      <x:c r="L521" s="8" t="n">
        <x:v>0.08</x:v>
      </x:c>
      <x:c r="M521" s="7" t="n">
        <x:f>G521*H521*(1-I521)</x:f>
        <x:v>204000</x:v>
      </x:c>
      <x:c r="N521" s="7" t="n">
        <x:f>G521*J521</x:f>
        <x:v>170000</x:v>
      </x:c>
      <x:c r="O521" s="7" t="n">
        <x:f>M521-N521</x:f>
        <x:v>34000</x:v>
      </x:c>
      <x:c r="P521" s="7" t="n">
        <x:f>M521*L521</x:f>
        <x:v>16320</x:v>
      </x:c>
      <x:c r="Q521" s="7" t="n">
        <x:f>O521-K521-P521</x:f>
        <x:v>11180</x:v>
      </x:c>
      <x:c r="R521" s="8" t="n">
        <x:f>IF(M521=0,0,Q521/M521)</x:f>
        <x:v>0.05480392156862745</x:v>
      </x:c>
    </x:row>
    <x:row r="522">
      <x:c r="A522" s="1" t="str">
        <x:v>S0517</x:v>
      </x:c>
      <x:c r="B522" s="6" t="n">
        <x:v>45818</x:v>
      </x:c>
      <x:c r="C522" s="1" t="n">
        <x:v>6</x:v>
      </x:c>
      <x:c r="D522" s="1" t="str">
        <x:v>Storage set</x:v>
      </x:c>
      <x:c r="E522" s="1" t="str">
        <x:v>Dodoma</x:v>
      </x:c>
      <x:c r="F522" s="1" t="str">
        <x:v>Marketplace</x:v>
      </x:c>
      <x:c r="G522" s="1" t="n">
        <x:v>2</x:v>
      </x:c>
      <x:c r="H522" s="7" t="n">
        <x:v>35000</x:v>
      </x:c>
      <x:c r="I522" s="8" t="n">
        <x:v>0.15</x:v>
      </x:c>
      <x:c r="J522" s="7" t="n">
        <x:v>18000</x:v>
      </x:c>
      <x:c r="K522" s="7" t="n">
        <x:v>6500</x:v>
      </x:c>
      <x:c r="L522" s="8" t="n">
        <x:v>0.08</x:v>
      </x:c>
      <x:c r="M522" s="7" t="n">
        <x:f>G522*H522*(1-I522)</x:f>
        <x:v>59500</x:v>
      </x:c>
      <x:c r="N522" s="7" t="n">
        <x:f>G522*J522</x:f>
        <x:v>36000</x:v>
      </x:c>
      <x:c r="O522" s="7" t="n">
        <x:f>M522-N522</x:f>
        <x:v>23500</x:v>
      </x:c>
      <x:c r="P522" s="7" t="n">
        <x:f>M522*L522</x:f>
        <x:v>4760</x:v>
      </x:c>
      <x:c r="Q522" s="7" t="n">
        <x:f>O522-K522-P522</x:f>
        <x:v>12240</x:v>
      </x:c>
      <x:c r="R522" s="8" t="n">
        <x:f>IF(M522=0,0,Q522/M522)</x:f>
        <x:v>0.2057142857142857</x:v>
      </x:c>
    </x:row>
    <x:row r="523">
      <x:c r="A523" s="1" t="str">
        <x:v>S0518</x:v>
      </x:c>
      <x:c r="B523" s="6" t="n">
        <x:v>45829</x:v>
      </x:c>
      <x:c r="C523" s="1" t="n">
        <x:v>6</x:v>
      </x:c>
      <x:c r="D523" s="1" t="str">
        <x:v>Kettle</x:v>
      </x:c>
      <x:c r="E523" s="1" t="str">
        <x:v>Mwanza</x:v>
      </x:c>
      <x:c r="F523" s="1" t="str">
        <x:v>WhatsApp</x:v>
      </x:c>
      <x:c r="G523" s="1" t="n">
        <x:v>1</x:v>
      </x:c>
      <x:c r="H523" s="7" t="n">
        <x:v>45000</x:v>
      </x:c>
      <x:c r="I523" s="8" t="n">
        <x:v>0.05</x:v>
      </x:c>
      <x:c r="J523" s="7" t="n">
        <x:v>27000</x:v>
      </x:c>
      <x:c r="K523" s="7" t="n">
        <x:v>6500</x:v>
      </x:c>
      <x:c r="L523" s="8" t="n">
        <x:v>0</x:v>
      </x:c>
      <x:c r="M523" s="7" t="n">
        <x:f>G523*H523*(1-I523)</x:f>
        <x:v>42750</x:v>
      </x:c>
      <x:c r="N523" s="7" t="n">
        <x:f>G523*J523</x:f>
        <x:v>27000</x:v>
      </x:c>
      <x:c r="O523" s="7" t="n">
        <x:f>M523-N523</x:f>
        <x:v>15750</x:v>
      </x:c>
      <x:c r="P523" s="7" t="n">
        <x:f>M523*L523</x:f>
        <x:v>0</x:v>
      </x:c>
      <x:c r="Q523" s="7" t="n">
        <x:f>O523-K523-P523</x:f>
        <x:v>9250</x:v>
      </x:c>
      <x:c r="R523" s="8" t="n">
        <x:f>IF(M523=0,0,Q523/M523)</x:f>
        <x:v>0.21637426900584794</x:v>
      </x:c>
    </x:row>
    <x:row r="524">
      <x:c r="A524" s="1" t="str">
        <x:v>S0519</x:v>
      </x:c>
      <x:c r="B524" s="6" t="n">
        <x:v>45831</x:v>
      </x:c>
      <x:c r="C524" s="1" t="n">
        <x:v>6</x:v>
      </x:c>
      <x:c r="D524" s="1" t="str">
        <x:v>Kettle</x:v>
      </x:c>
      <x:c r="E524" s="1" t="str">
        <x:v>Mwanza</x:v>
      </x:c>
      <x:c r="F524" s="1" t="str">
        <x:v>Store</x:v>
      </x:c>
      <x:c r="G524" s="1" t="n">
        <x:v>4</x:v>
      </x:c>
      <x:c r="H524" s="7" t="n">
        <x:v>45000</x:v>
      </x:c>
      <x:c r="I524" s="8" t="n">
        <x:v>0.05</x:v>
      </x:c>
      <x:c r="J524" s="7" t="n">
        <x:v>27000</x:v>
      </x:c>
      <x:c r="K524" s="7" t="n">
        <x:v>0</x:v>
      </x:c>
      <x:c r="L524" s="8" t="n">
        <x:v>0</x:v>
      </x:c>
      <x:c r="M524" s="7" t="n">
        <x:f>G524*H524*(1-I524)</x:f>
        <x:v>171000</x:v>
      </x:c>
      <x:c r="N524" s="7" t="n">
        <x:f>G524*J524</x:f>
        <x:v>108000</x:v>
      </x:c>
      <x:c r="O524" s="7" t="n">
        <x:f>M524-N524</x:f>
        <x:v>63000</x:v>
      </x:c>
      <x:c r="P524" s="7" t="n">
        <x:f>M524*L524</x:f>
        <x:v>0</x:v>
      </x:c>
      <x:c r="Q524" s="7" t="n">
        <x:f>O524-K524-P524</x:f>
        <x:v>63000</x:v>
      </x:c>
      <x:c r="R524" s="8" t="n">
        <x:f>IF(M524=0,0,Q524/M524)</x:f>
        <x:v>0.3684210526315789</x:v>
      </x:c>
    </x:row>
    <x:row r="525">
      <x:c r="A525" s="1" t="str">
        <x:v>S0520</x:v>
      </x:c>
      <x:c r="B525" s="6" t="n">
        <x:v>45832</x:v>
      </x:c>
      <x:c r="C525" s="1" t="n">
        <x:v>6</x:v>
      </x:c>
      <x:c r="D525" s="1" t="str">
        <x:v>Rice cooker</x:v>
      </x:c>
      <x:c r="E525" s="1" t="str">
        <x:v>Dodoma</x:v>
      </x:c>
      <x:c r="F525" s="1" t="str">
        <x:v>Marketplace</x:v>
      </x:c>
      <x:c r="G525" s="1" t="n">
        <x:v>2</x:v>
      </x:c>
      <x:c r="H525" s="7" t="n">
        <x:v>120000</x:v>
      </x:c>
      <x:c r="I525" s="8" t="n">
        <x:v>0.15</x:v>
      </x:c>
      <x:c r="J525" s="7" t="n">
        <x:v>85000</x:v>
      </x:c>
      <x:c r="K525" s="7" t="n">
        <x:v>6500</x:v>
      </x:c>
      <x:c r="L525" s="8" t="n">
        <x:v>0.08</x:v>
      </x:c>
      <x:c r="M525" s="7" t="n">
        <x:f>G525*H525*(1-I525)</x:f>
        <x:v>204000</x:v>
      </x:c>
      <x:c r="N525" s="7" t="n">
        <x:f>G525*J525</x:f>
        <x:v>170000</x:v>
      </x:c>
      <x:c r="O525" s="7" t="n">
        <x:f>M525-N525</x:f>
        <x:v>34000</x:v>
      </x:c>
      <x:c r="P525" s="7" t="n">
        <x:f>M525*L525</x:f>
        <x:v>16320</x:v>
      </x:c>
      <x:c r="Q525" s="7" t="n">
        <x:f>O525-K525-P525</x:f>
        <x:v>11180</x:v>
      </x:c>
      <x:c r="R525" s="8" t="n">
        <x:f>IF(M525=0,0,Q525/M525)</x:f>
        <x:v>0.05480392156862745</x:v>
      </x:c>
    </x:row>
    <x:row r="526">
      <x:c r="A526" s="1" t="str">
        <x:v>S0521</x:v>
      </x:c>
      <x:c r="B526" s="6" t="n">
        <x:v>45839</x:v>
      </x:c>
      <x:c r="C526" s="1" t="n">
        <x:v>7</x:v>
      </x:c>
      <x:c r="D526" s="1" t="str">
        <x:v>Blender</x:v>
      </x:c>
      <x:c r="E526" s="1" t="str">
        <x:v>Dodoma</x:v>
      </x:c>
      <x:c r="F526" s="1" t="str">
        <x:v>WhatsApp</x:v>
      </x:c>
      <x:c r="G526" s="1" t="n">
        <x:v>2</x:v>
      </x:c>
      <x:c r="H526" s="7" t="n">
        <x:v>95000</x:v>
      </x:c>
      <x:c r="I526" s="8" t="n">
        <x:v>0.05</x:v>
      </x:c>
      <x:c r="J526" s="7" t="n">
        <x:v>68900</x:v>
      </x:c>
      <x:c r="K526" s="7" t="n">
        <x:v>6500</x:v>
      </x:c>
      <x:c r="L526" s="8" t="n">
        <x:v>0</x:v>
      </x:c>
      <x:c r="M526" s="7" t="n">
        <x:f>G526*H526*(1-I526)</x:f>
        <x:v>180500</x:v>
      </x:c>
      <x:c r="N526" s="7" t="n">
        <x:f>G526*J526</x:f>
        <x:v>137800</x:v>
      </x:c>
      <x:c r="O526" s="7" t="n">
        <x:f>M526-N526</x:f>
        <x:v>42700</x:v>
      </x:c>
      <x:c r="P526" s="7" t="n">
        <x:f>M526*L526</x:f>
        <x:v>0</x:v>
      </x:c>
      <x:c r="Q526" s="7" t="n">
        <x:f>O526-K526-P526</x:f>
        <x:v>36200</x:v>
      </x:c>
      <x:c r="R526" s="8" t="n">
        <x:f>IF(M526=0,0,Q526/M526)</x:f>
        <x:v>0.20055401662049863</x:v>
      </x:c>
    </x:row>
    <x:row r="527">
      <x:c r="A527" s="1" t="str">
        <x:v>S0522</x:v>
      </x:c>
      <x:c r="B527" s="6" t="n">
        <x:v>45855</x:v>
      </x:c>
      <x:c r="C527" s="1" t="n">
        <x:v>7</x:v>
      </x:c>
      <x:c r="D527" s="1" t="str">
        <x:v>Storage set</x:v>
      </x:c>
      <x:c r="E527" s="1" t="str">
        <x:v>Dodoma</x:v>
      </x:c>
      <x:c r="F527" s="1" t="str">
        <x:v>Marketplace</x:v>
      </x:c>
      <x:c r="G527" s="1" t="n">
        <x:v>3</x:v>
      </x:c>
      <x:c r="H527" s="7" t="n">
        <x:v>35000</x:v>
      </x:c>
      <x:c r="I527" s="8" t="n">
        <x:v>0.15</x:v>
      </x:c>
      <x:c r="J527" s="7" t="n">
        <x:v>19080</x:v>
      </x:c>
      <x:c r="K527" s="7" t="n">
        <x:v>6500</x:v>
      </x:c>
      <x:c r="L527" s="8" t="n">
        <x:v>0.08</x:v>
      </x:c>
      <x:c r="M527" s="7" t="n">
        <x:f>G527*H527*(1-I527)</x:f>
        <x:v>89250</x:v>
      </x:c>
      <x:c r="N527" s="7" t="n">
        <x:f>G527*J527</x:f>
        <x:v>57240</x:v>
      </x:c>
      <x:c r="O527" s="7" t="n">
        <x:f>M527-N527</x:f>
        <x:v>32010</x:v>
      </x:c>
      <x:c r="P527" s="7" t="n">
        <x:f>M527*L527</x:f>
        <x:v>7140</x:v>
      </x:c>
      <x:c r="Q527" s="7" t="n">
        <x:f>O527-K527-P527</x:f>
        <x:v>18370</x:v>
      </x:c>
      <x:c r="R527" s="8" t="n">
        <x:f>IF(M527=0,0,Q527/M527)</x:f>
        <x:v>0.2058263305322129</x:v>
      </x:c>
    </x:row>
    <x:row r="528">
      <x:c r="A528" s="1" t="str">
        <x:v>S0523</x:v>
      </x:c>
      <x:c r="B528" s="6" t="n">
        <x:v>45862</x:v>
      </x:c>
      <x:c r="C528" s="1" t="n">
        <x:v>7</x:v>
      </x:c>
      <x:c r="D528" s="1" t="str">
        <x:v>Kettle</x:v>
      </x:c>
      <x:c r="E528" s="1" t="str">
        <x:v>Mwanza</x:v>
      </x:c>
      <x:c r="F528" s="1" t="str">
        <x:v>WhatsApp</x:v>
      </x:c>
      <x:c r="G528" s="1" t="n">
        <x:v>4</x:v>
      </x:c>
      <x:c r="H528" s="7" t="n">
        <x:v>45000</x:v>
      </x:c>
      <x:c r="I528" s="8" t="n">
        <x:v>0</x:v>
      </x:c>
      <x:c r="J528" s="7" t="n">
        <x:v>28620</x:v>
      </x:c>
      <x:c r="K528" s="7" t="n">
        <x:v>6500</x:v>
      </x:c>
      <x:c r="L528" s="8" t="n">
        <x:v>0</x:v>
      </x:c>
      <x:c r="M528" s="7" t="n">
        <x:f>G528*H528*(1-I528)</x:f>
        <x:v>180000</x:v>
      </x:c>
      <x:c r="N528" s="7" t="n">
        <x:f>G528*J528</x:f>
        <x:v>114480</x:v>
      </x:c>
      <x:c r="O528" s="7" t="n">
        <x:f>M528-N528</x:f>
        <x:v>65520</x:v>
      </x:c>
      <x:c r="P528" s="7" t="n">
        <x:f>M528*L528</x:f>
        <x:v>0</x:v>
      </x:c>
      <x:c r="Q528" s="7" t="n">
        <x:f>O528-K528-P528</x:f>
        <x:v>59020</x:v>
      </x:c>
      <x:c r="R528" s="8" t="n">
        <x:f>IF(M528=0,0,Q528/M528)</x:f>
        <x:v>0.3278888888888889</x:v>
      </x:c>
    </x:row>
    <x:row r="529">
      <x:c r="A529" s="1" t="str">
        <x:v>S0524</x:v>
      </x:c>
      <x:c r="B529" s="6" t="n">
        <x:v>45847</x:v>
      </x:c>
      <x:c r="C529" s="1" t="n">
        <x:v>7</x:v>
      </x:c>
      <x:c r="D529" s="1" t="str">
        <x:v>Blender</x:v>
      </x:c>
      <x:c r="E529" s="1" t="str">
        <x:v>Arusha</x:v>
      </x:c>
      <x:c r="F529" s="1" t="str">
        <x:v>WhatsApp</x:v>
      </x:c>
      <x:c r="G529" s="1" t="n">
        <x:v>1</x:v>
      </x:c>
      <x:c r="H529" s="7" t="n">
        <x:v>95000</x:v>
      </x:c>
      <x:c r="I529" s="8" t="n">
        <x:v>0</x:v>
      </x:c>
      <x:c r="J529" s="7" t="n">
        <x:v>68900</x:v>
      </x:c>
      <x:c r="K529" s="7" t="n">
        <x:v>6500</x:v>
      </x:c>
      <x:c r="L529" s="8" t="n">
        <x:v>0</x:v>
      </x:c>
      <x:c r="M529" s="7" t="n">
        <x:f>G529*H529*(1-I529)</x:f>
        <x:v>95000</x:v>
      </x:c>
      <x:c r="N529" s="7" t="n">
        <x:f>G529*J529</x:f>
        <x:v>68900</x:v>
      </x:c>
      <x:c r="O529" s="7" t="n">
        <x:f>M529-N529</x:f>
        <x:v>26100</x:v>
      </x:c>
      <x:c r="P529" s="7" t="n">
        <x:f>M529*L529</x:f>
        <x:v>0</x:v>
      </x:c>
      <x:c r="Q529" s="7" t="n">
        <x:f>O529-K529-P529</x:f>
        <x:v>19600</x:v>
      </x:c>
      <x:c r="R529" s="8" t="n">
        <x:f>IF(M529=0,0,Q529/M529)</x:f>
        <x:v>0.2063157894736842</x:v>
      </x:c>
    </x:row>
    <x:row r="530">
      <x:c r="A530" s="1" t="str">
        <x:v>S0525</x:v>
      </x:c>
      <x:c r="B530" s="6" t="n">
        <x:v>45851</x:v>
      </x:c>
      <x:c r="C530" s="1" t="n">
        <x:v>7</x:v>
      </x:c>
      <x:c r="D530" s="1" t="str">
        <x:v>Storage set</x:v>
      </x:c>
      <x:c r="E530" s="1" t="str">
        <x:v>Mwanza</x:v>
      </x:c>
      <x:c r="F530" s="1" t="str">
        <x:v>Store</x:v>
      </x:c>
      <x:c r="G530" s="1" t="n">
        <x:v>1</x:v>
      </x:c>
      <x:c r="H530" s="7" t="n">
        <x:v>35000</x:v>
      </x:c>
      <x:c r="I530" s="8" t="n">
        <x:v>0</x:v>
      </x:c>
      <x:c r="J530" s="7" t="n">
        <x:v>19080</x:v>
      </x:c>
      <x:c r="K530" s="7" t="n">
        <x:v>0</x:v>
      </x:c>
      <x:c r="L530" s="8" t="n">
        <x:v>0</x:v>
      </x:c>
      <x:c r="M530" s="7" t="n">
        <x:f>G530*H530*(1-I530)</x:f>
        <x:v>35000</x:v>
      </x:c>
      <x:c r="N530" s="7" t="n">
        <x:f>G530*J530</x:f>
        <x:v>19080</x:v>
      </x:c>
      <x:c r="O530" s="7" t="n">
        <x:f>M530-N530</x:f>
        <x:v>15920</x:v>
      </x:c>
      <x:c r="P530" s="7" t="n">
        <x:f>M530*L530</x:f>
        <x:v>0</x:v>
      </x:c>
      <x:c r="Q530" s="7" t="n">
        <x:f>O530-K530-P530</x:f>
        <x:v>15920</x:v>
      </x:c>
      <x:c r="R530" s="8" t="n">
        <x:f>IF(M530=0,0,Q530/M530)</x:f>
        <x:v>0.45485714285714285</x:v>
      </x:c>
    </x:row>
    <x:row r="531">
      <x:c r="A531" s="1" t="str">
        <x:v>S0526</x:v>
      </x:c>
      <x:c r="B531" s="6" t="n">
        <x:v>45866</x:v>
      </x:c>
      <x:c r="C531" s="1" t="n">
        <x:v>7</x:v>
      </x:c>
      <x:c r="D531" s="1" t="str">
        <x:v>Thermos</x:v>
      </x:c>
      <x:c r="E531" s="1" t="str">
        <x:v>Dodoma</x:v>
      </x:c>
      <x:c r="F531" s="1" t="str">
        <x:v>WhatsApp</x:v>
      </x:c>
      <x:c r="G531" s="1" t="n">
        <x:v>4</x:v>
      </x:c>
      <x:c r="H531" s="7" t="n">
        <x:v>40000</x:v>
      </x:c>
      <x:c r="I531" s="8" t="n">
        <x:v>0.05</x:v>
      </x:c>
      <x:c r="J531" s="7" t="n">
        <x:v>24380</x:v>
      </x:c>
      <x:c r="K531" s="7" t="n">
        <x:v>6500</x:v>
      </x:c>
      <x:c r="L531" s="8" t="n">
        <x:v>0</x:v>
      </x:c>
      <x:c r="M531" s="7" t="n">
        <x:f>G531*H531*(1-I531)</x:f>
        <x:v>152000</x:v>
      </x:c>
      <x:c r="N531" s="7" t="n">
        <x:f>G531*J531</x:f>
        <x:v>97520</x:v>
      </x:c>
      <x:c r="O531" s="7" t="n">
        <x:f>M531-N531</x:f>
        <x:v>54480</x:v>
      </x:c>
      <x:c r="P531" s="7" t="n">
        <x:f>M531*L531</x:f>
        <x:v>0</x:v>
      </x:c>
      <x:c r="Q531" s="7" t="n">
        <x:f>O531-K531-P531</x:f>
        <x:v>47980</x:v>
      </x:c>
      <x:c r="R531" s="8" t="n">
        <x:f>IF(M531=0,0,Q531/M531)</x:f>
        <x:v>0.3156578947368421</x:v>
      </x:c>
    </x:row>
    <x:row r="532">
      <x:c r="A532" s="1" t="str">
        <x:v>S0527</x:v>
      </x:c>
      <x:c r="B532" s="6" t="n">
        <x:v>45846</x:v>
      </x:c>
      <x:c r="C532" s="1" t="n">
        <x:v>7</x:v>
      </x:c>
      <x:c r="D532" s="1" t="str">
        <x:v>Blender</x:v>
      </x:c>
      <x:c r="E532" s="1" t="str">
        <x:v>Dar es Salaam</x:v>
      </x:c>
      <x:c r="F532" s="1" t="str">
        <x:v>WhatsApp</x:v>
      </x:c>
      <x:c r="G532" s="1" t="n">
        <x:v>2</x:v>
      </x:c>
      <x:c r="H532" s="7" t="n">
        <x:v>95000</x:v>
      </x:c>
      <x:c r="I532" s="8" t="n">
        <x:v>0</x:v>
      </x:c>
      <x:c r="J532" s="7" t="n">
        <x:v>68900</x:v>
      </x:c>
      <x:c r="K532" s="7" t="n">
        <x:v>3500</x:v>
      </x:c>
      <x:c r="L532" s="8" t="n">
        <x:v>0</x:v>
      </x:c>
      <x:c r="M532" s="7" t="n">
        <x:f>G532*H532*(1-I532)</x:f>
        <x:v>190000</x:v>
      </x:c>
      <x:c r="N532" s="7" t="n">
        <x:f>G532*J532</x:f>
        <x:v>137800</x:v>
      </x:c>
      <x:c r="O532" s="7" t="n">
        <x:f>M532-N532</x:f>
        <x:v>52200</x:v>
      </x:c>
      <x:c r="P532" s="7" t="n">
        <x:f>M532*L532</x:f>
        <x:v>0</x:v>
      </x:c>
      <x:c r="Q532" s="7" t="n">
        <x:f>O532-K532-P532</x:f>
        <x:v>48700</x:v>
      </x:c>
      <x:c r="R532" s="8" t="n">
        <x:f>IF(M532=0,0,Q532/M532)</x:f>
        <x:v>0.2563157894736842</x:v>
      </x:c>
    </x:row>
    <x:row r="533">
      <x:c r="A533" s="1" t="str">
        <x:v>S0528</x:v>
      </x:c>
      <x:c r="B533" s="6" t="n">
        <x:v>45866</x:v>
      </x:c>
      <x:c r="C533" s="1" t="n">
        <x:v>7</x:v>
      </x:c>
      <x:c r="D533" s="1" t="str">
        <x:v>Storage set</x:v>
      </x:c>
      <x:c r="E533" s="1" t="str">
        <x:v>Dar es Salaam</x:v>
      </x:c>
      <x:c r="F533" s="1" t="str">
        <x:v>WhatsApp</x:v>
      </x:c>
      <x:c r="G533" s="1" t="n">
        <x:v>2</x:v>
      </x:c>
      <x:c r="H533" s="7" t="n">
        <x:v>35000</x:v>
      </x:c>
      <x:c r="I533" s="8" t="n">
        <x:v>0</x:v>
      </x:c>
      <x:c r="J533" s="7" t="n">
        <x:v>19080</x:v>
      </x:c>
      <x:c r="K533" s="7" t="n">
        <x:v>3500</x:v>
      </x:c>
      <x:c r="L533" s="8" t="n">
        <x:v>0</x:v>
      </x:c>
      <x:c r="M533" s="7" t="n">
        <x:f>G533*H533*(1-I533)</x:f>
        <x:v>70000</x:v>
      </x:c>
      <x:c r="N533" s="7" t="n">
        <x:f>G533*J533</x:f>
        <x:v>38160</x:v>
      </x:c>
      <x:c r="O533" s="7" t="n">
        <x:f>M533-N533</x:f>
        <x:v>31840</x:v>
      </x:c>
      <x:c r="P533" s="7" t="n">
        <x:f>M533*L533</x:f>
        <x:v>0</x:v>
      </x:c>
      <x:c r="Q533" s="7" t="n">
        <x:f>O533-K533-P533</x:f>
        <x:v>28340</x:v>
      </x:c>
      <x:c r="R533" s="8" t="n">
        <x:f>IF(M533=0,0,Q533/M533)</x:f>
        <x:v>0.40485714285714286</x:v>
      </x:c>
    </x:row>
    <x:row r="534">
      <x:c r="A534" s="1" t="str">
        <x:v>S0529</x:v>
      </x:c>
      <x:c r="B534" s="6" t="n">
        <x:v>45866</x:v>
      </x:c>
      <x:c r="C534" s="1" t="n">
        <x:v>7</x:v>
      </x:c>
      <x:c r="D534" s="1" t="str">
        <x:v>Blender</x:v>
      </x:c>
      <x:c r="E534" s="1" t="str">
        <x:v>Dar es Salaam</x:v>
      </x:c>
      <x:c r="F534" s="1" t="str">
        <x:v>Store</x:v>
      </x:c>
      <x:c r="G534" s="1" t="n">
        <x:v>2</x:v>
      </x:c>
      <x:c r="H534" s="7" t="n">
        <x:v>95000</x:v>
      </x:c>
      <x:c r="I534" s="8" t="n">
        <x:v>0.05</x:v>
      </x:c>
      <x:c r="J534" s="7" t="n">
        <x:v>68900</x:v>
      </x:c>
      <x:c r="K534" s="7" t="n">
        <x:v>0</x:v>
      </x:c>
      <x:c r="L534" s="8" t="n">
        <x:v>0</x:v>
      </x:c>
      <x:c r="M534" s="7" t="n">
        <x:f>G534*H534*(1-I534)</x:f>
        <x:v>180500</x:v>
      </x:c>
      <x:c r="N534" s="7" t="n">
        <x:f>G534*J534</x:f>
        <x:v>137800</x:v>
      </x:c>
      <x:c r="O534" s="7" t="n">
        <x:f>M534-N534</x:f>
        <x:v>42700</x:v>
      </x:c>
      <x:c r="P534" s="7" t="n">
        <x:f>M534*L534</x:f>
        <x:v>0</x:v>
      </x:c>
      <x:c r="Q534" s="7" t="n">
        <x:f>O534-K534-P534</x:f>
        <x:v>42700</x:v>
      </x:c>
      <x:c r="R534" s="8" t="n">
        <x:f>IF(M534=0,0,Q534/M534)</x:f>
        <x:v>0.2365650969529086</x:v>
      </x:c>
    </x:row>
    <x:row r="535">
      <x:c r="A535" s="1" t="str">
        <x:v>S0530</x:v>
      </x:c>
      <x:c r="B535" s="6" t="n">
        <x:v>45856</x:v>
      </x:c>
      <x:c r="C535" s="1" t="n">
        <x:v>7</x:v>
      </x:c>
      <x:c r="D535" s="1" t="str">
        <x:v>Blender</x:v>
      </x:c>
      <x:c r="E535" s="1" t="str">
        <x:v>Mwanza</x:v>
      </x:c>
      <x:c r="F535" s="1" t="str">
        <x:v>Marketplace</x:v>
      </x:c>
      <x:c r="G535" s="1" t="n">
        <x:v>2</x:v>
      </x:c>
      <x:c r="H535" s="7" t="n">
        <x:v>95000</x:v>
      </x:c>
      <x:c r="I535" s="8" t="n">
        <x:v>0.15</x:v>
      </x:c>
      <x:c r="J535" s="7" t="n">
        <x:v>68900</x:v>
      </x:c>
      <x:c r="K535" s="7" t="n">
        <x:v>6500</x:v>
      </x:c>
      <x:c r="L535" s="8" t="n">
        <x:v>0.08</x:v>
      </x:c>
      <x:c r="M535" s="7" t="n">
        <x:f>G535*H535*(1-I535)</x:f>
        <x:v>161500</x:v>
      </x:c>
      <x:c r="N535" s="7" t="n">
        <x:f>G535*J535</x:f>
        <x:v>137800</x:v>
      </x:c>
      <x:c r="O535" s="7" t="n">
        <x:f>M535-N535</x:f>
        <x:v>23700</x:v>
      </x:c>
      <x:c r="P535" s="7" t="n">
        <x:f>M535*L535</x:f>
        <x:v>12920</x:v>
      </x:c>
      <x:c r="Q535" s="7" t="n">
        <x:f>O535-K535-P535</x:f>
        <x:v>4280</x:v>
      </x:c>
      <x:c r="R535" s="8" t="n">
        <x:f>IF(M535=0,0,Q535/M535)</x:f>
        <x:v>0.0265015479876161</x:v>
      </x:c>
    </x:row>
    <x:row r="536">
      <x:c r="A536" s="1" t="str">
        <x:v>S0531</x:v>
      </x:c>
      <x:c r="B536" s="6" t="n">
        <x:v>45854</x:v>
      </x:c>
      <x:c r="C536" s="1" t="n">
        <x:v>7</x:v>
      </x:c>
      <x:c r="D536" s="1" t="str">
        <x:v>Blender</x:v>
      </x:c>
      <x:c r="E536" s="1" t="str">
        <x:v>Arusha</x:v>
      </x:c>
      <x:c r="F536" s="1" t="str">
        <x:v>Store</x:v>
      </x:c>
      <x:c r="G536" s="1" t="n">
        <x:v>2</x:v>
      </x:c>
      <x:c r="H536" s="7" t="n">
        <x:v>95000</x:v>
      </x:c>
      <x:c r="I536" s="8" t="n">
        <x:v>0</x:v>
      </x:c>
      <x:c r="J536" s="7" t="n">
        <x:v>68900</x:v>
      </x:c>
      <x:c r="K536" s="7" t="n">
        <x:v>0</x:v>
      </x:c>
      <x:c r="L536" s="8" t="n">
        <x:v>0</x:v>
      </x:c>
      <x:c r="M536" s="7" t="n">
        <x:f>G536*H536*(1-I536)</x:f>
        <x:v>190000</x:v>
      </x:c>
      <x:c r="N536" s="7" t="n">
        <x:f>G536*J536</x:f>
        <x:v>137800</x:v>
      </x:c>
      <x:c r="O536" s="7" t="n">
        <x:f>M536-N536</x:f>
        <x:v>52200</x:v>
      </x:c>
      <x:c r="P536" s="7" t="n">
        <x:f>M536*L536</x:f>
        <x:v>0</x:v>
      </x:c>
      <x:c r="Q536" s="7" t="n">
        <x:f>O536-K536-P536</x:f>
        <x:v>52200</x:v>
      </x:c>
      <x:c r="R536" s="8" t="n">
        <x:f>IF(M536=0,0,Q536/M536)</x:f>
        <x:v>0.27473684210526317</x:v>
      </x:c>
    </x:row>
    <x:row r="537">
      <x:c r="A537" s="1" t="str">
        <x:v>S0532</x:v>
      </x:c>
      <x:c r="B537" s="6" t="n">
        <x:v>45852</x:v>
      </x:c>
      <x:c r="C537" s="1" t="n">
        <x:v>7</x:v>
      </x:c>
      <x:c r="D537" s="1" t="str">
        <x:v>Rice cooker</x:v>
      </x:c>
      <x:c r="E537" s="1" t="str">
        <x:v>Arusha</x:v>
      </x:c>
      <x:c r="F537" s="1" t="str">
        <x:v>WhatsApp</x:v>
      </x:c>
      <x:c r="G537" s="1" t="n">
        <x:v>1</x:v>
      </x:c>
      <x:c r="H537" s="7" t="n">
        <x:v>120000</x:v>
      </x:c>
      <x:c r="I537" s="8" t="n">
        <x:v>0.05</x:v>
      </x:c>
      <x:c r="J537" s="7" t="n">
        <x:v>90100</x:v>
      </x:c>
      <x:c r="K537" s="7" t="n">
        <x:v>6500</x:v>
      </x:c>
      <x:c r="L537" s="8" t="n">
        <x:v>0</x:v>
      </x:c>
      <x:c r="M537" s="7" t="n">
        <x:f>G537*H537*(1-I537)</x:f>
        <x:v>114000</x:v>
      </x:c>
      <x:c r="N537" s="7" t="n">
        <x:f>G537*J537</x:f>
        <x:v>90100</x:v>
      </x:c>
      <x:c r="O537" s="7" t="n">
        <x:f>M537-N537</x:f>
        <x:v>23900</x:v>
      </x:c>
      <x:c r="P537" s="7" t="n">
        <x:f>M537*L537</x:f>
        <x:v>0</x:v>
      </x:c>
      <x:c r="Q537" s="7" t="n">
        <x:f>O537-K537-P537</x:f>
        <x:v>17400</x:v>
      </x:c>
      <x:c r="R537" s="8" t="n">
        <x:f>IF(M537=0,0,Q537/M537)</x:f>
        <x:v>0.15263157894736842</x:v>
      </x:c>
    </x:row>
    <x:row r="538">
      <x:c r="A538" s="1" t="str">
        <x:v>S0533</x:v>
      </x:c>
      <x:c r="B538" s="6" t="n">
        <x:v>45865</x:v>
      </x:c>
      <x:c r="C538" s="1" t="n">
        <x:v>7</x:v>
      </x:c>
      <x:c r="D538" s="1" t="str">
        <x:v>Rice cooker</x:v>
      </x:c>
      <x:c r="E538" s="1" t="str">
        <x:v>Mwanza</x:v>
      </x:c>
      <x:c r="F538" s="1" t="str">
        <x:v>Store</x:v>
      </x:c>
      <x:c r="G538" s="1" t="n">
        <x:v>1</x:v>
      </x:c>
      <x:c r="H538" s="7" t="n">
        <x:v>120000</x:v>
      </x:c>
      <x:c r="I538" s="8" t="n">
        <x:v>0</x:v>
      </x:c>
      <x:c r="J538" s="7" t="n">
        <x:v>90100</x:v>
      </x:c>
      <x:c r="K538" s="7" t="n">
        <x:v>0</x:v>
      </x:c>
      <x:c r="L538" s="8" t="n">
        <x:v>0</x:v>
      </x:c>
      <x:c r="M538" s="7" t="n">
        <x:f>G538*H538*(1-I538)</x:f>
        <x:v>120000</x:v>
      </x:c>
      <x:c r="N538" s="7" t="n">
        <x:f>G538*J538</x:f>
        <x:v>90100</x:v>
      </x:c>
      <x:c r="O538" s="7" t="n">
        <x:f>M538-N538</x:f>
        <x:v>29900</x:v>
      </x:c>
      <x:c r="P538" s="7" t="n">
        <x:f>M538*L538</x:f>
        <x:v>0</x:v>
      </x:c>
      <x:c r="Q538" s="7" t="n">
        <x:f>O538-K538-P538</x:f>
        <x:v>29900</x:v>
      </x:c>
      <x:c r="R538" s="8" t="n">
        <x:f>IF(M538=0,0,Q538/M538)</x:f>
        <x:v>0.24916666666666668</x:v>
      </x:c>
    </x:row>
    <x:row r="539">
      <x:c r="A539" s="1" t="str">
        <x:v>S0534</x:v>
      </x:c>
      <x:c r="B539" s="6" t="n">
        <x:v>45860</x:v>
      </x:c>
      <x:c r="C539" s="1" t="n">
        <x:v>7</x:v>
      </x:c>
      <x:c r="D539" s="1" t="str">
        <x:v>Blender</x:v>
      </x:c>
      <x:c r="E539" s="1" t="str">
        <x:v>Mwanza</x:v>
      </x:c>
      <x:c r="F539" s="1" t="str">
        <x:v>WhatsApp</x:v>
      </x:c>
      <x:c r="G539" s="1" t="n">
        <x:v>3</x:v>
      </x:c>
      <x:c r="H539" s="7" t="n">
        <x:v>95000</x:v>
      </x:c>
      <x:c r="I539" s="8" t="n">
        <x:v>0.05</x:v>
      </x:c>
      <x:c r="J539" s="7" t="n">
        <x:v>68900</x:v>
      </x:c>
      <x:c r="K539" s="7" t="n">
        <x:v>6500</x:v>
      </x:c>
      <x:c r="L539" s="8" t="n">
        <x:v>0</x:v>
      </x:c>
      <x:c r="M539" s="7" t="n">
        <x:f>G539*H539*(1-I539)</x:f>
        <x:v>270750</x:v>
      </x:c>
      <x:c r="N539" s="7" t="n">
        <x:f>G539*J539</x:f>
        <x:v>206700</x:v>
      </x:c>
      <x:c r="O539" s="7" t="n">
        <x:f>M539-N539</x:f>
        <x:v>64050</x:v>
      </x:c>
      <x:c r="P539" s="7" t="n">
        <x:f>M539*L539</x:f>
        <x:v>0</x:v>
      </x:c>
      <x:c r="Q539" s="7" t="n">
        <x:f>O539-K539-P539</x:f>
        <x:v>57550</x:v>
      </x:c>
      <x:c r="R539" s="8" t="n">
        <x:f>IF(M539=0,0,Q539/M539)</x:f>
        <x:v>0.21255771006463528</x:v>
      </x:c>
    </x:row>
    <x:row r="540">
      <x:c r="A540" s="1" t="str">
        <x:v>S0535</x:v>
      </x:c>
      <x:c r="B540" s="6" t="n">
        <x:v>45865</x:v>
      </x:c>
      <x:c r="C540" s="1" t="n">
        <x:v>7</x:v>
      </x:c>
      <x:c r="D540" s="1" t="str">
        <x:v>Kettle</x:v>
      </x:c>
      <x:c r="E540" s="1" t="str">
        <x:v>Arusha</x:v>
      </x:c>
      <x:c r="F540" s="1" t="str">
        <x:v>WhatsApp</x:v>
      </x:c>
      <x:c r="G540" s="1" t="n">
        <x:v>2</x:v>
      </x:c>
      <x:c r="H540" s="7" t="n">
        <x:v>45000</x:v>
      </x:c>
      <x:c r="I540" s="8" t="n">
        <x:v>0</x:v>
      </x:c>
      <x:c r="J540" s="7" t="n">
        <x:v>28620</x:v>
      </x:c>
      <x:c r="K540" s="7" t="n">
        <x:v>6500</x:v>
      </x:c>
      <x:c r="L540" s="8" t="n">
        <x:v>0</x:v>
      </x:c>
      <x:c r="M540" s="7" t="n">
        <x:f>G540*H540*(1-I540)</x:f>
        <x:v>90000</x:v>
      </x:c>
      <x:c r="N540" s="7" t="n">
        <x:f>G540*J540</x:f>
        <x:v>57240</x:v>
      </x:c>
      <x:c r="O540" s="7" t="n">
        <x:f>M540-N540</x:f>
        <x:v>32760</x:v>
      </x:c>
      <x:c r="P540" s="7" t="n">
        <x:f>M540*L540</x:f>
        <x:v>0</x:v>
      </x:c>
      <x:c r="Q540" s="7" t="n">
        <x:f>O540-K540-P540</x:f>
        <x:v>26260</x:v>
      </x:c>
      <x:c r="R540" s="8" t="n">
        <x:f>IF(M540=0,0,Q540/M540)</x:f>
        <x:v>0.2917777777777778</x:v>
      </x:c>
    </x:row>
    <x:row r="541">
      <x:c r="A541" s="1" t="str">
        <x:v>S0536</x:v>
      </x:c>
      <x:c r="B541" s="6" t="n">
        <x:v>45849</x:v>
      </x:c>
      <x:c r="C541" s="1" t="n">
        <x:v>7</x:v>
      </x:c>
      <x:c r="D541" s="1" t="str">
        <x:v>Kettle</x:v>
      </x:c>
      <x:c r="E541" s="1" t="str">
        <x:v>Dar es Salaam</x:v>
      </x:c>
      <x:c r="F541" s="1" t="str">
        <x:v>Store</x:v>
      </x:c>
      <x:c r="G541" s="1" t="n">
        <x:v>4</x:v>
      </x:c>
      <x:c r="H541" s="7" t="n">
        <x:v>45000</x:v>
      </x:c>
      <x:c r="I541" s="8" t="n">
        <x:v>0</x:v>
      </x:c>
      <x:c r="J541" s="7" t="n">
        <x:v>28620</x:v>
      </x:c>
      <x:c r="K541" s="7" t="n">
        <x:v>0</x:v>
      </x:c>
      <x:c r="L541" s="8" t="n">
        <x:v>0</x:v>
      </x:c>
      <x:c r="M541" s="7" t="n">
        <x:f>G541*H541*(1-I541)</x:f>
        <x:v>180000</x:v>
      </x:c>
      <x:c r="N541" s="7" t="n">
        <x:f>G541*J541</x:f>
        <x:v>114480</x:v>
      </x:c>
      <x:c r="O541" s="7" t="n">
        <x:f>M541-N541</x:f>
        <x:v>65520</x:v>
      </x:c>
      <x:c r="P541" s="7" t="n">
        <x:f>M541*L541</x:f>
        <x:v>0</x:v>
      </x:c>
      <x:c r="Q541" s="7" t="n">
        <x:f>O541-K541-P541</x:f>
        <x:v>65520</x:v>
      </x:c>
      <x:c r="R541" s="8" t="n">
        <x:f>IF(M541=0,0,Q541/M541)</x:f>
        <x:v>0.364</x:v>
      </x:c>
    </x:row>
    <x:row r="542">
      <x:c r="A542" s="1" t="str">
        <x:v>S0537</x:v>
      </x:c>
      <x:c r="B542" s="6" t="n">
        <x:v>45856</x:v>
      </x:c>
      <x:c r="C542" s="1" t="n">
        <x:v>7</x:v>
      </x:c>
      <x:c r="D542" s="1" t="str">
        <x:v>Storage set</x:v>
      </x:c>
      <x:c r="E542" s="1" t="str">
        <x:v>Dar es Salaam</x:v>
      </x:c>
      <x:c r="F542" s="1" t="str">
        <x:v>Marketplace</x:v>
      </x:c>
      <x:c r="G542" s="1" t="n">
        <x:v>4</x:v>
      </x:c>
      <x:c r="H542" s="7" t="n">
        <x:v>35000</x:v>
      </x:c>
      <x:c r="I542" s="8" t="n">
        <x:v>0.15</x:v>
      </x:c>
      <x:c r="J542" s="7" t="n">
        <x:v>19080</x:v>
      </x:c>
      <x:c r="K542" s="7" t="n">
        <x:v>3500</x:v>
      </x:c>
      <x:c r="L542" s="8" t="n">
        <x:v>0.08</x:v>
      </x:c>
      <x:c r="M542" s="7" t="n">
        <x:f>G542*H542*(1-I542)</x:f>
        <x:v>119000</x:v>
      </x:c>
      <x:c r="N542" s="7" t="n">
        <x:f>G542*J542</x:f>
        <x:v>76320</x:v>
      </x:c>
      <x:c r="O542" s="7" t="n">
        <x:f>M542-N542</x:f>
        <x:v>42680</x:v>
      </x:c>
      <x:c r="P542" s="7" t="n">
        <x:f>M542*L542</x:f>
        <x:v>9520</x:v>
      </x:c>
      <x:c r="Q542" s="7" t="n">
        <x:f>O542-K542-P542</x:f>
        <x:v>29660</x:v>
      </x:c>
      <x:c r="R542" s="8" t="n">
        <x:f>IF(M542=0,0,Q542/M542)</x:f>
        <x:v>0.2492436974789916</x:v>
      </x:c>
    </x:row>
    <x:row r="543">
      <x:c r="A543" s="1" t="str">
        <x:v>S0538</x:v>
      </x:c>
      <x:c r="B543" s="6" t="n">
        <x:v>45858</x:v>
      </x:c>
      <x:c r="C543" s="1" t="n">
        <x:v>7</x:v>
      </x:c>
      <x:c r="D543" s="1" t="str">
        <x:v>Kettle</x:v>
      </x:c>
      <x:c r="E543" s="1" t="str">
        <x:v>Arusha</x:v>
      </x:c>
      <x:c r="F543" s="1" t="str">
        <x:v>WhatsApp</x:v>
      </x:c>
      <x:c r="G543" s="1" t="n">
        <x:v>3</x:v>
      </x:c>
      <x:c r="H543" s="7" t="n">
        <x:v>45000</x:v>
      </x:c>
      <x:c r="I543" s="8" t="n">
        <x:v>0</x:v>
      </x:c>
      <x:c r="J543" s="7" t="n">
        <x:v>28620</x:v>
      </x:c>
      <x:c r="K543" s="7" t="n">
        <x:v>6500</x:v>
      </x:c>
      <x:c r="L543" s="8" t="n">
        <x:v>0</x:v>
      </x:c>
      <x:c r="M543" s="7" t="n">
        <x:f>G543*H543*(1-I543)</x:f>
        <x:v>135000</x:v>
      </x:c>
      <x:c r="N543" s="7" t="n">
        <x:f>G543*J543</x:f>
        <x:v>85860</x:v>
      </x:c>
      <x:c r="O543" s="7" t="n">
        <x:f>M543-N543</x:f>
        <x:v>49140</x:v>
      </x:c>
      <x:c r="P543" s="7" t="n">
        <x:f>M543*L543</x:f>
        <x:v>0</x:v>
      </x:c>
      <x:c r="Q543" s="7" t="n">
        <x:f>O543-K543-P543</x:f>
        <x:v>42640</x:v>
      </x:c>
      <x:c r="R543" s="8" t="n">
        <x:f>IF(M543=0,0,Q543/M543)</x:f>
        <x:v>0.31585185185185183</x:v>
      </x:c>
    </x:row>
    <x:row r="544">
      <x:c r="A544" s="1" t="str">
        <x:v>S0539</x:v>
      </x:c>
      <x:c r="B544" s="6" t="n">
        <x:v>45853</x:v>
      </x:c>
      <x:c r="C544" s="1" t="n">
        <x:v>7</x:v>
      </x:c>
      <x:c r="D544" s="1" t="str">
        <x:v>Storage set</x:v>
      </x:c>
      <x:c r="E544" s="1" t="str">
        <x:v>Dodoma</x:v>
      </x:c>
      <x:c r="F544" s="1" t="str">
        <x:v>Store</x:v>
      </x:c>
      <x:c r="G544" s="1" t="n">
        <x:v>3</x:v>
      </x:c>
      <x:c r="H544" s="7" t="n">
        <x:v>35000</x:v>
      </x:c>
      <x:c r="I544" s="8" t="n">
        <x:v>0.05</x:v>
      </x:c>
      <x:c r="J544" s="7" t="n">
        <x:v>19080</x:v>
      </x:c>
      <x:c r="K544" s="7" t="n">
        <x:v>0</x:v>
      </x:c>
      <x:c r="L544" s="8" t="n">
        <x:v>0</x:v>
      </x:c>
      <x:c r="M544" s="7" t="n">
        <x:f>G544*H544*(1-I544)</x:f>
        <x:v>99750</x:v>
      </x:c>
      <x:c r="N544" s="7" t="n">
        <x:f>G544*J544</x:f>
        <x:v>57240</x:v>
      </x:c>
      <x:c r="O544" s="7" t="n">
        <x:f>M544-N544</x:f>
        <x:v>42510</x:v>
      </x:c>
      <x:c r="P544" s="7" t="n">
        <x:f>M544*L544</x:f>
        <x:v>0</x:v>
      </x:c>
      <x:c r="Q544" s="7" t="n">
        <x:f>O544-K544-P544</x:f>
        <x:v>42510</x:v>
      </x:c>
      <x:c r="R544" s="8" t="n">
        <x:f>IF(M544=0,0,Q544/M544)</x:f>
        <x:v>0.4261654135338346</x:v>
      </x:c>
    </x:row>
    <x:row r="545">
      <x:c r="A545" s="1" t="str">
        <x:v>S0540</x:v>
      </x:c>
      <x:c r="B545" s="6" t="n">
        <x:v>45855</x:v>
      </x:c>
      <x:c r="C545" s="1" t="n">
        <x:v>7</x:v>
      </x:c>
      <x:c r="D545" s="1" t="str">
        <x:v>Thermos</x:v>
      </x:c>
      <x:c r="E545" s="1" t="str">
        <x:v>Dar es Salaam</x:v>
      </x:c>
      <x:c r="F545" s="1" t="str">
        <x:v>Store</x:v>
      </x:c>
      <x:c r="G545" s="1" t="n">
        <x:v>3</x:v>
      </x:c>
      <x:c r="H545" s="7" t="n">
        <x:v>40000</x:v>
      </x:c>
      <x:c r="I545" s="8" t="n">
        <x:v>0</x:v>
      </x:c>
      <x:c r="J545" s="7" t="n">
        <x:v>24380</x:v>
      </x:c>
      <x:c r="K545" s="7" t="n">
        <x:v>0</x:v>
      </x:c>
      <x:c r="L545" s="8" t="n">
        <x:v>0</x:v>
      </x:c>
      <x:c r="M545" s="7" t="n">
        <x:f>G545*H545*(1-I545)</x:f>
        <x:v>120000</x:v>
      </x:c>
      <x:c r="N545" s="7" t="n">
        <x:f>G545*J545</x:f>
        <x:v>73140</x:v>
      </x:c>
      <x:c r="O545" s="7" t="n">
        <x:f>M545-N545</x:f>
        <x:v>46860</x:v>
      </x:c>
      <x:c r="P545" s="7" t="n">
        <x:f>M545*L545</x:f>
        <x:v>0</x:v>
      </x:c>
      <x:c r="Q545" s="7" t="n">
        <x:f>O545-K545-P545</x:f>
        <x:v>46860</x:v>
      </x:c>
      <x:c r="R545" s="8" t="n">
        <x:f>IF(M545=0,0,Q545/M545)</x:f>
        <x:v>0.3905</x:v>
      </x:c>
    </x:row>
    <x:row r="546">
      <x:c r="A546" s="1" t="str">
        <x:v>S0541</x:v>
      </x:c>
      <x:c r="B546" s="6" t="n">
        <x:v>45845</x:v>
      </x:c>
      <x:c r="C546" s="1" t="n">
        <x:v>7</x:v>
      </x:c>
      <x:c r="D546" s="1" t="str">
        <x:v>Rice cooker</x:v>
      </x:c>
      <x:c r="E546" s="1" t="str">
        <x:v>Dodoma</x:v>
      </x:c>
      <x:c r="F546" s="1" t="str">
        <x:v>Store</x:v>
      </x:c>
      <x:c r="G546" s="1" t="n">
        <x:v>1</x:v>
      </x:c>
      <x:c r="H546" s="7" t="n">
        <x:v>120000</x:v>
      </x:c>
      <x:c r="I546" s="8" t="n">
        <x:v>0.05</x:v>
      </x:c>
      <x:c r="J546" s="7" t="n">
        <x:v>90100</x:v>
      </x:c>
      <x:c r="K546" s="7" t="n">
        <x:v>0</x:v>
      </x:c>
      <x:c r="L546" s="8" t="n">
        <x:v>0</x:v>
      </x:c>
      <x:c r="M546" s="7" t="n">
        <x:f>G546*H546*(1-I546)</x:f>
        <x:v>114000</x:v>
      </x:c>
      <x:c r="N546" s="7" t="n">
        <x:f>G546*J546</x:f>
        <x:v>90100</x:v>
      </x:c>
      <x:c r="O546" s="7" t="n">
        <x:f>M546-N546</x:f>
        <x:v>23900</x:v>
      </x:c>
      <x:c r="P546" s="7" t="n">
        <x:f>M546*L546</x:f>
        <x:v>0</x:v>
      </x:c>
      <x:c r="Q546" s="7" t="n">
        <x:f>O546-K546-P546</x:f>
        <x:v>23900</x:v>
      </x:c>
      <x:c r="R546" s="8" t="n">
        <x:f>IF(M546=0,0,Q546/M546)</x:f>
        <x:v>0.20964912280701756</x:v>
      </x:c>
    </x:row>
    <x:row r="547">
      <x:c r="A547" s="1" t="str">
        <x:v>S0542</x:v>
      </x:c>
      <x:c r="B547" s="6" t="n">
        <x:v>45852</x:v>
      </x:c>
      <x:c r="C547" s="1" t="n">
        <x:v>7</x:v>
      </x:c>
      <x:c r="D547" s="1" t="str">
        <x:v>Rice cooker</x:v>
      </x:c>
      <x:c r="E547" s="1" t="str">
        <x:v>Mwanza</x:v>
      </x:c>
      <x:c r="F547" s="1" t="str">
        <x:v>Store</x:v>
      </x:c>
      <x:c r="G547" s="1" t="n">
        <x:v>3</x:v>
      </x:c>
      <x:c r="H547" s="7" t="n">
        <x:v>120000</x:v>
      </x:c>
      <x:c r="I547" s="8" t="n">
        <x:v>0.05</x:v>
      </x:c>
      <x:c r="J547" s="7" t="n">
        <x:v>90100</x:v>
      </x:c>
      <x:c r="K547" s="7" t="n">
        <x:v>0</x:v>
      </x:c>
      <x:c r="L547" s="8" t="n">
        <x:v>0</x:v>
      </x:c>
      <x:c r="M547" s="7" t="n">
        <x:f>G547*H547*(1-I547)</x:f>
        <x:v>342000</x:v>
      </x:c>
      <x:c r="N547" s="7" t="n">
        <x:f>G547*J547</x:f>
        <x:v>270300</x:v>
      </x:c>
      <x:c r="O547" s="7" t="n">
        <x:f>M547-N547</x:f>
        <x:v>71700</x:v>
      </x:c>
      <x:c r="P547" s="7" t="n">
        <x:f>M547*L547</x:f>
        <x:v>0</x:v>
      </x:c>
      <x:c r="Q547" s="7" t="n">
        <x:f>O547-K547-P547</x:f>
        <x:v>71700</x:v>
      </x:c>
      <x:c r="R547" s="8" t="n">
        <x:f>IF(M547=0,0,Q547/M547)</x:f>
        <x:v>0.20964912280701756</x:v>
      </x:c>
    </x:row>
    <x:row r="548">
      <x:c r="A548" s="1" t="str">
        <x:v>S0543</x:v>
      </x:c>
      <x:c r="B548" s="6" t="n">
        <x:v>45847</x:v>
      </x:c>
      <x:c r="C548" s="1" t="n">
        <x:v>7</x:v>
      </x:c>
      <x:c r="D548" s="1" t="str">
        <x:v>Kettle</x:v>
      </x:c>
      <x:c r="E548" s="1" t="str">
        <x:v>Arusha</x:v>
      </x:c>
      <x:c r="F548" s="1" t="str">
        <x:v>Store</x:v>
      </x:c>
      <x:c r="G548" s="1" t="n">
        <x:v>4</x:v>
      </x:c>
      <x:c r="H548" s="7" t="n">
        <x:v>45000</x:v>
      </x:c>
      <x:c r="I548" s="8" t="n">
        <x:v>0.05</x:v>
      </x:c>
      <x:c r="J548" s="7" t="n">
        <x:v>28620</x:v>
      </x:c>
      <x:c r="K548" s="7" t="n">
        <x:v>0</x:v>
      </x:c>
      <x:c r="L548" s="8" t="n">
        <x:v>0</x:v>
      </x:c>
      <x:c r="M548" s="7" t="n">
        <x:f>G548*H548*(1-I548)</x:f>
        <x:v>171000</x:v>
      </x:c>
      <x:c r="N548" s="7" t="n">
        <x:f>G548*J548</x:f>
        <x:v>114480</x:v>
      </x:c>
      <x:c r="O548" s="7" t="n">
        <x:f>M548-N548</x:f>
        <x:v>56520</x:v>
      </x:c>
      <x:c r="P548" s="7" t="n">
        <x:f>M548*L548</x:f>
        <x:v>0</x:v>
      </x:c>
      <x:c r="Q548" s="7" t="n">
        <x:f>O548-K548-P548</x:f>
        <x:v>56520</x:v>
      </x:c>
      <x:c r="R548" s="8" t="n">
        <x:f>IF(M548=0,0,Q548/M548)</x:f>
        <x:v>0.33052631578947367</x:v>
      </x:c>
    </x:row>
    <x:row r="549">
      <x:c r="A549" s="1" t="str">
        <x:v>S0544</x:v>
      </x:c>
      <x:c r="B549" s="6" t="n">
        <x:v>45847</x:v>
      </x:c>
      <x:c r="C549" s="1" t="n">
        <x:v>7</x:v>
      </x:c>
      <x:c r="D549" s="1" t="str">
        <x:v>Blender</x:v>
      </x:c>
      <x:c r="E549" s="1" t="str">
        <x:v>Dar es Salaam</x:v>
      </x:c>
      <x:c r="F549" s="1" t="str">
        <x:v>WhatsApp</x:v>
      </x:c>
      <x:c r="G549" s="1" t="n">
        <x:v>1</x:v>
      </x:c>
      <x:c r="H549" s="7" t="n">
        <x:v>95000</x:v>
      </x:c>
      <x:c r="I549" s="8" t="n">
        <x:v>0</x:v>
      </x:c>
      <x:c r="J549" s="7" t="n">
        <x:v>68900</x:v>
      </x:c>
      <x:c r="K549" s="7" t="n">
        <x:v>3500</x:v>
      </x:c>
      <x:c r="L549" s="8" t="n">
        <x:v>0</x:v>
      </x:c>
      <x:c r="M549" s="7" t="n">
        <x:f>G549*H549*(1-I549)</x:f>
        <x:v>95000</x:v>
      </x:c>
      <x:c r="N549" s="7" t="n">
        <x:f>G549*J549</x:f>
        <x:v>68900</x:v>
      </x:c>
      <x:c r="O549" s="7" t="n">
        <x:f>M549-N549</x:f>
        <x:v>26100</x:v>
      </x:c>
      <x:c r="P549" s="7" t="n">
        <x:f>M549*L549</x:f>
        <x:v>0</x:v>
      </x:c>
      <x:c r="Q549" s="7" t="n">
        <x:f>O549-K549-P549</x:f>
        <x:v>22600</x:v>
      </x:c>
      <x:c r="R549" s="8" t="n">
        <x:f>IF(M549=0,0,Q549/M549)</x:f>
        <x:v>0.23789473684210527</x:v>
      </x:c>
    </x:row>
    <x:row r="550">
      <x:c r="A550" s="1" t="str">
        <x:v>S0545</x:v>
      </x:c>
      <x:c r="B550" s="6" t="n">
        <x:v>45863</x:v>
      </x:c>
      <x:c r="C550" s="1" t="n">
        <x:v>7</x:v>
      </x:c>
      <x:c r="D550" s="1" t="str">
        <x:v>Blender</x:v>
      </x:c>
      <x:c r="E550" s="1" t="str">
        <x:v>Dodoma</x:v>
      </x:c>
      <x:c r="F550" s="1" t="str">
        <x:v>WhatsApp</x:v>
      </x:c>
      <x:c r="G550" s="1" t="n">
        <x:v>4</x:v>
      </x:c>
      <x:c r="H550" s="7" t="n">
        <x:v>95000</x:v>
      </x:c>
      <x:c r="I550" s="8" t="n">
        <x:v>0</x:v>
      </x:c>
      <x:c r="J550" s="7" t="n">
        <x:v>68900</x:v>
      </x:c>
      <x:c r="K550" s="7" t="n">
        <x:v>6500</x:v>
      </x:c>
      <x:c r="L550" s="8" t="n">
        <x:v>0</x:v>
      </x:c>
      <x:c r="M550" s="7" t="n">
        <x:f>G550*H550*(1-I550)</x:f>
        <x:v>380000</x:v>
      </x:c>
      <x:c r="N550" s="7" t="n">
        <x:f>G550*J550</x:f>
        <x:v>275600</x:v>
      </x:c>
      <x:c r="O550" s="7" t="n">
        <x:f>M550-N550</x:f>
        <x:v>104400</x:v>
      </x:c>
      <x:c r="P550" s="7" t="n">
        <x:f>M550*L550</x:f>
        <x:v>0</x:v>
      </x:c>
      <x:c r="Q550" s="7" t="n">
        <x:f>O550-K550-P550</x:f>
        <x:v>97900</x:v>
      </x:c>
      <x:c r="R550" s="8" t="n">
        <x:f>IF(M550=0,0,Q550/M550)</x:f>
        <x:v>0.25763157894736843</x:v>
      </x:c>
    </x:row>
    <x:row r="551">
      <x:c r="A551" s="1" t="str">
        <x:v>S0546</x:v>
      </x:c>
      <x:c r="B551" s="6" t="n">
        <x:v>45857</x:v>
      </x:c>
      <x:c r="C551" s="1" t="n">
        <x:v>7</x:v>
      </x:c>
      <x:c r="D551" s="1" t="str">
        <x:v>Storage set</x:v>
      </x:c>
      <x:c r="E551" s="1" t="str">
        <x:v>Arusha</x:v>
      </x:c>
      <x:c r="F551" s="1" t="str">
        <x:v>WhatsApp</x:v>
      </x:c>
      <x:c r="G551" s="1" t="n">
        <x:v>3</x:v>
      </x:c>
      <x:c r="H551" s="7" t="n">
        <x:v>35000</x:v>
      </x:c>
      <x:c r="I551" s="8" t="n">
        <x:v>0.05</x:v>
      </x:c>
      <x:c r="J551" s="7" t="n">
        <x:v>19080</x:v>
      </x:c>
      <x:c r="K551" s="7" t="n">
        <x:v>6500</x:v>
      </x:c>
      <x:c r="L551" s="8" t="n">
        <x:v>0</x:v>
      </x:c>
      <x:c r="M551" s="7" t="n">
        <x:f>G551*H551*(1-I551)</x:f>
        <x:v>99750</x:v>
      </x:c>
      <x:c r="N551" s="7" t="n">
        <x:f>G551*J551</x:f>
        <x:v>57240</x:v>
      </x:c>
      <x:c r="O551" s="7" t="n">
        <x:f>M551-N551</x:f>
        <x:v>42510</x:v>
      </x:c>
      <x:c r="P551" s="7" t="n">
        <x:f>M551*L551</x:f>
        <x:v>0</x:v>
      </x:c>
      <x:c r="Q551" s="7" t="n">
        <x:f>O551-K551-P551</x:f>
        <x:v>36010</x:v>
      </x:c>
      <x:c r="R551" s="8" t="n">
        <x:f>IF(M551=0,0,Q551/M551)</x:f>
        <x:v>0.36100250626566416</x:v>
      </x:c>
    </x:row>
    <x:row r="552">
      <x:c r="A552" s="1" t="str">
        <x:v>S0547</x:v>
      </x:c>
      <x:c r="B552" s="6" t="n">
        <x:v>45858</x:v>
      </x:c>
      <x:c r="C552" s="1" t="n">
        <x:v>7</x:v>
      </x:c>
      <x:c r="D552" s="1" t="str">
        <x:v>Cookware set</x:v>
      </x:c>
      <x:c r="E552" s="1" t="str">
        <x:v>Dodoma</x:v>
      </x:c>
      <x:c r="F552" s="1" t="str">
        <x:v>Marketplace</x:v>
      </x:c>
      <x:c r="G552" s="1" t="n">
        <x:v>3</x:v>
      </x:c>
      <x:c r="H552" s="7" t="n">
        <x:v>160000</x:v>
      </x:c>
      <x:c r="I552" s="8" t="n">
        <x:v>0.15</x:v>
      </x:c>
      <x:c r="J552" s="7" t="n">
        <x:v>100700</x:v>
      </x:c>
      <x:c r="K552" s="7" t="n">
        <x:v>6500</x:v>
      </x:c>
      <x:c r="L552" s="8" t="n">
        <x:v>0.08</x:v>
      </x:c>
      <x:c r="M552" s="7" t="n">
        <x:f>G552*H552*(1-I552)</x:f>
        <x:v>408000</x:v>
      </x:c>
      <x:c r="N552" s="7" t="n">
        <x:f>G552*J552</x:f>
        <x:v>302100</x:v>
      </x:c>
      <x:c r="O552" s="7" t="n">
        <x:f>M552-N552</x:f>
        <x:v>105900</x:v>
      </x:c>
      <x:c r="P552" s="7" t="n">
        <x:f>M552*L552</x:f>
        <x:v>32640</x:v>
      </x:c>
      <x:c r="Q552" s="7" t="n">
        <x:f>O552-K552-P552</x:f>
        <x:v>66760</x:v>
      </x:c>
      <x:c r="R552" s="8" t="n">
        <x:f>IF(M552=0,0,Q552/M552)</x:f>
        <x:v>0.16362745098039216</x:v>
      </x:c>
    </x:row>
    <x:row r="553">
      <x:c r="A553" s="1" t="str">
        <x:v>S0548</x:v>
      </x:c>
      <x:c r="B553" s="6" t="n">
        <x:v>45844</x:v>
      </x:c>
      <x:c r="C553" s="1" t="n">
        <x:v>7</x:v>
      </x:c>
      <x:c r="D553" s="1" t="str">
        <x:v>Thermos</x:v>
      </x:c>
      <x:c r="E553" s="1" t="str">
        <x:v>Arusha</x:v>
      </x:c>
      <x:c r="F553" s="1" t="str">
        <x:v>WhatsApp</x:v>
      </x:c>
      <x:c r="G553" s="1" t="n">
        <x:v>1</x:v>
      </x:c>
      <x:c r="H553" s="7" t="n">
        <x:v>40000</x:v>
      </x:c>
      <x:c r="I553" s="8" t="n">
        <x:v>0.05</x:v>
      </x:c>
      <x:c r="J553" s="7" t="n">
        <x:v>24380</x:v>
      </x:c>
      <x:c r="K553" s="7" t="n">
        <x:v>6500</x:v>
      </x:c>
      <x:c r="L553" s="8" t="n">
        <x:v>0</x:v>
      </x:c>
      <x:c r="M553" s="7" t="n">
        <x:f>G553*H553*(1-I553)</x:f>
        <x:v>38000</x:v>
      </x:c>
      <x:c r="N553" s="7" t="n">
        <x:f>G553*J553</x:f>
        <x:v>24380</x:v>
      </x:c>
      <x:c r="O553" s="7" t="n">
        <x:f>M553-N553</x:f>
        <x:v>13620</x:v>
      </x:c>
      <x:c r="P553" s="7" t="n">
        <x:f>M553*L553</x:f>
        <x:v>0</x:v>
      </x:c>
      <x:c r="Q553" s="7" t="n">
        <x:f>O553-K553-P553</x:f>
        <x:v>7120</x:v>
      </x:c>
      <x:c r="R553" s="8" t="n">
        <x:f>IF(M553=0,0,Q553/M553)</x:f>
        <x:v>0.18736842105263157</x:v>
      </x:c>
    </x:row>
    <x:row r="554">
      <x:c r="A554" s="1" t="str">
        <x:v>S0549</x:v>
      </x:c>
      <x:c r="B554" s="6" t="n">
        <x:v>45843</x:v>
      </x:c>
      <x:c r="C554" s="1" t="n">
        <x:v>7</x:v>
      </x:c>
      <x:c r="D554" s="1" t="str">
        <x:v>Kettle</x:v>
      </x:c>
      <x:c r="E554" s="1" t="str">
        <x:v>Dodoma</x:v>
      </x:c>
      <x:c r="F554" s="1" t="str">
        <x:v>WhatsApp</x:v>
      </x:c>
      <x:c r="G554" s="1" t="n">
        <x:v>2</x:v>
      </x:c>
      <x:c r="H554" s="7" t="n">
        <x:v>45000</x:v>
      </x:c>
      <x:c r="I554" s="8" t="n">
        <x:v>0</x:v>
      </x:c>
      <x:c r="J554" s="7" t="n">
        <x:v>28620</x:v>
      </x:c>
      <x:c r="K554" s="7" t="n">
        <x:v>6500</x:v>
      </x:c>
      <x:c r="L554" s="8" t="n">
        <x:v>0</x:v>
      </x:c>
      <x:c r="M554" s="7" t="n">
        <x:f>G554*H554*(1-I554)</x:f>
        <x:v>90000</x:v>
      </x:c>
      <x:c r="N554" s="7" t="n">
        <x:f>G554*J554</x:f>
        <x:v>57240</x:v>
      </x:c>
      <x:c r="O554" s="7" t="n">
        <x:f>M554-N554</x:f>
        <x:v>32760</x:v>
      </x:c>
      <x:c r="P554" s="7" t="n">
        <x:f>M554*L554</x:f>
        <x:v>0</x:v>
      </x:c>
      <x:c r="Q554" s="7" t="n">
        <x:f>O554-K554-P554</x:f>
        <x:v>26260</x:v>
      </x:c>
      <x:c r="R554" s="8" t="n">
        <x:f>IF(M554=0,0,Q554/M554)</x:f>
        <x:v>0.2917777777777778</x:v>
      </x:c>
    </x:row>
    <x:row r="555">
      <x:c r="A555" s="1" t="str">
        <x:v>S0550</x:v>
      </x:c>
      <x:c r="B555" s="6" t="n">
        <x:v>45860</x:v>
      </x:c>
      <x:c r="C555" s="1" t="n">
        <x:v>7</x:v>
      </x:c>
      <x:c r="D555" s="1" t="str">
        <x:v>Rice cooker</x:v>
      </x:c>
      <x:c r="E555" s="1" t="str">
        <x:v>Dar es Salaam</x:v>
      </x:c>
      <x:c r="F555" s="1" t="str">
        <x:v>WhatsApp</x:v>
      </x:c>
      <x:c r="G555" s="1" t="n">
        <x:v>1</x:v>
      </x:c>
      <x:c r="H555" s="7" t="n">
        <x:v>120000</x:v>
      </x:c>
      <x:c r="I555" s="8" t="n">
        <x:v>0.05</x:v>
      </x:c>
      <x:c r="J555" s="7" t="n">
        <x:v>90100</x:v>
      </x:c>
      <x:c r="K555" s="7" t="n">
        <x:v>3500</x:v>
      </x:c>
      <x:c r="L555" s="8" t="n">
        <x:v>0</x:v>
      </x:c>
      <x:c r="M555" s="7" t="n">
        <x:f>G555*H555*(1-I555)</x:f>
        <x:v>114000</x:v>
      </x:c>
      <x:c r="N555" s="7" t="n">
        <x:f>G555*J555</x:f>
        <x:v>90100</x:v>
      </x:c>
      <x:c r="O555" s="7" t="n">
        <x:f>M555-N555</x:f>
        <x:v>23900</x:v>
      </x:c>
      <x:c r="P555" s="7" t="n">
        <x:f>M555*L555</x:f>
        <x:v>0</x:v>
      </x:c>
      <x:c r="Q555" s="7" t="n">
        <x:f>O555-K555-P555</x:f>
        <x:v>20400</x:v>
      </x:c>
      <x:c r="R555" s="8" t="n">
        <x:f>IF(M555=0,0,Q555/M555)</x:f>
        <x:v>0.17894736842105263</x:v>
      </x:c>
    </x:row>
    <x:row r="556">
      <x:c r="A556" s="1" t="str">
        <x:v>S0551</x:v>
      </x:c>
      <x:c r="B556" s="6" t="n">
        <x:v>45841</x:v>
      </x:c>
      <x:c r="C556" s="1" t="n">
        <x:v>7</x:v>
      </x:c>
      <x:c r="D556" s="1" t="str">
        <x:v>Kettle</x:v>
      </x:c>
      <x:c r="E556" s="1" t="str">
        <x:v>Mwanza</x:v>
      </x:c>
      <x:c r="F556" s="1" t="str">
        <x:v>Store</x:v>
      </x:c>
      <x:c r="G556" s="1" t="n">
        <x:v>4</x:v>
      </x:c>
      <x:c r="H556" s="7" t="n">
        <x:v>45000</x:v>
      </x:c>
      <x:c r="I556" s="8" t="n">
        <x:v>0</x:v>
      </x:c>
      <x:c r="J556" s="7" t="n">
        <x:v>28620</x:v>
      </x:c>
      <x:c r="K556" s="7" t="n">
        <x:v>0</x:v>
      </x:c>
      <x:c r="L556" s="8" t="n">
        <x:v>0</x:v>
      </x:c>
      <x:c r="M556" s="7" t="n">
        <x:f>G556*H556*(1-I556)</x:f>
        <x:v>180000</x:v>
      </x:c>
      <x:c r="N556" s="7" t="n">
        <x:f>G556*J556</x:f>
        <x:v>114480</x:v>
      </x:c>
      <x:c r="O556" s="7" t="n">
        <x:f>M556-N556</x:f>
        <x:v>65520</x:v>
      </x:c>
      <x:c r="P556" s="7" t="n">
        <x:f>M556*L556</x:f>
        <x:v>0</x:v>
      </x:c>
      <x:c r="Q556" s="7" t="n">
        <x:f>O556-K556-P556</x:f>
        <x:v>65520</x:v>
      </x:c>
      <x:c r="R556" s="8" t="n">
        <x:f>IF(M556=0,0,Q556/M556)</x:f>
        <x:v>0.364</x:v>
      </x:c>
    </x:row>
    <x:row r="557">
      <x:c r="A557" s="1" t="str">
        <x:v>S0552</x:v>
      </x:c>
      <x:c r="B557" s="6" t="n">
        <x:v>45866</x:v>
      </x:c>
      <x:c r="C557" s="1" t="n">
        <x:v>7</x:v>
      </x:c>
      <x:c r="D557" s="1" t="str">
        <x:v>Storage set</x:v>
      </x:c>
      <x:c r="E557" s="1" t="str">
        <x:v>Dar es Salaam</x:v>
      </x:c>
      <x:c r="F557" s="1" t="str">
        <x:v>Store</x:v>
      </x:c>
      <x:c r="G557" s="1" t="n">
        <x:v>4</x:v>
      </x:c>
      <x:c r="H557" s="7" t="n">
        <x:v>35000</x:v>
      </x:c>
      <x:c r="I557" s="8" t="n">
        <x:v>0</x:v>
      </x:c>
      <x:c r="J557" s="7" t="n">
        <x:v>19080</x:v>
      </x:c>
      <x:c r="K557" s="7" t="n">
        <x:v>0</x:v>
      </x:c>
      <x:c r="L557" s="8" t="n">
        <x:v>0</x:v>
      </x:c>
      <x:c r="M557" s="7" t="n">
        <x:f>G557*H557*(1-I557)</x:f>
        <x:v>140000</x:v>
      </x:c>
      <x:c r="N557" s="7" t="n">
        <x:f>G557*J557</x:f>
        <x:v>76320</x:v>
      </x:c>
      <x:c r="O557" s="7" t="n">
        <x:f>M557-N557</x:f>
        <x:v>63680</x:v>
      </x:c>
      <x:c r="P557" s="7" t="n">
        <x:f>M557*L557</x:f>
        <x:v>0</x:v>
      </x:c>
      <x:c r="Q557" s="7" t="n">
        <x:f>O557-K557-P557</x:f>
        <x:v>63680</x:v>
      </x:c>
      <x:c r="R557" s="8" t="n">
        <x:f>IF(M557=0,0,Q557/M557)</x:f>
        <x:v>0.45485714285714285</x:v>
      </x:c>
    </x:row>
    <x:row r="558">
      <x:c r="A558" s="1" t="str">
        <x:v>S0553</x:v>
      </x:c>
      <x:c r="B558" s="6" t="n">
        <x:v>45842</x:v>
      </x:c>
      <x:c r="C558" s="1" t="n">
        <x:v>7</x:v>
      </x:c>
      <x:c r="D558" s="1" t="str">
        <x:v>Kettle</x:v>
      </x:c>
      <x:c r="E558" s="1" t="str">
        <x:v>Dodoma</x:v>
      </x:c>
      <x:c r="F558" s="1" t="str">
        <x:v>Store</x:v>
      </x:c>
      <x:c r="G558" s="1" t="n">
        <x:v>1</x:v>
      </x:c>
      <x:c r="H558" s="7" t="n">
        <x:v>45000</x:v>
      </x:c>
      <x:c r="I558" s="8" t="n">
        <x:v>0</x:v>
      </x:c>
      <x:c r="J558" s="7" t="n">
        <x:v>28620</x:v>
      </x:c>
      <x:c r="K558" s="7" t="n">
        <x:v>0</x:v>
      </x:c>
      <x:c r="L558" s="8" t="n">
        <x:v>0</x:v>
      </x:c>
      <x:c r="M558" s="7" t="n">
        <x:f>G558*H558*(1-I558)</x:f>
        <x:v>45000</x:v>
      </x:c>
      <x:c r="N558" s="7" t="n">
        <x:f>G558*J558</x:f>
        <x:v>28620</x:v>
      </x:c>
      <x:c r="O558" s="7" t="n">
        <x:f>M558-N558</x:f>
        <x:v>16380</x:v>
      </x:c>
      <x:c r="P558" s="7" t="n">
        <x:f>M558*L558</x:f>
        <x:v>0</x:v>
      </x:c>
      <x:c r="Q558" s="7" t="n">
        <x:f>O558-K558-P558</x:f>
        <x:v>16380</x:v>
      </x:c>
      <x:c r="R558" s="8" t="n">
        <x:f>IF(M558=0,0,Q558/M558)</x:f>
        <x:v>0.364</x:v>
      </x:c>
    </x:row>
    <x:row r="559">
      <x:c r="A559" s="1" t="str">
        <x:v>S0554</x:v>
      </x:c>
      <x:c r="B559" s="6" t="n">
        <x:v>45849</x:v>
      </x:c>
      <x:c r="C559" s="1" t="n">
        <x:v>7</x:v>
      </x:c>
      <x:c r="D559" s="1" t="str">
        <x:v>Rice cooker</x:v>
      </x:c>
      <x:c r="E559" s="1" t="str">
        <x:v>Dodoma</x:v>
      </x:c>
      <x:c r="F559" s="1" t="str">
        <x:v>Store</x:v>
      </x:c>
      <x:c r="G559" s="1" t="n">
        <x:v>1</x:v>
      </x:c>
      <x:c r="H559" s="7" t="n">
        <x:v>120000</x:v>
      </x:c>
      <x:c r="I559" s="8" t="n">
        <x:v>0</x:v>
      </x:c>
      <x:c r="J559" s="7" t="n">
        <x:v>90100</x:v>
      </x:c>
      <x:c r="K559" s="7" t="n">
        <x:v>0</x:v>
      </x:c>
      <x:c r="L559" s="8" t="n">
        <x:v>0</x:v>
      </x:c>
      <x:c r="M559" s="7" t="n">
        <x:f>G559*H559*(1-I559)</x:f>
        <x:v>120000</x:v>
      </x:c>
      <x:c r="N559" s="7" t="n">
        <x:f>G559*J559</x:f>
        <x:v>90100</x:v>
      </x:c>
      <x:c r="O559" s="7" t="n">
        <x:f>M559-N559</x:f>
        <x:v>29900</x:v>
      </x:c>
      <x:c r="P559" s="7" t="n">
        <x:f>M559*L559</x:f>
        <x:v>0</x:v>
      </x:c>
      <x:c r="Q559" s="7" t="n">
        <x:f>O559-K559-P559</x:f>
        <x:v>29900</x:v>
      </x:c>
      <x:c r="R559" s="8" t="n">
        <x:f>IF(M559=0,0,Q559/M559)</x:f>
        <x:v>0.24916666666666668</x:v>
      </x:c>
    </x:row>
    <x:row r="560">
      <x:c r="A560" s="1" t="str">
        <x:v>S0555</x:v>
      </x:c>
      <x:c r="B560" s="6" t="n">
        <x:v>45863</x:v>
      </x:c>
      <x:c r="C560" s="1" t="n">
        <x:v>7</x:v>
      </x:c>
      <x:c r="D560" s="1" t="str">
        <x:v>Blender</x:v>
      </x:c>
      <x:c r="E560" s="1" t="str">
        <x:v>Dodoma</x:v>
      </x:c>
      <x:c r="F560" s="1" t="str">
        <x:v>Store</x:v>
      </x:c>
      <x:c r="G560" s="1" t="n">
        <x:v>1</x:v>
      </x:c>
      <x:c r="H560" s="7" t="n">
        <x:v>95000</x:v>
      </x:c>
      <x:c r="I560" s="8" t="n">
        <x:v>0.05</x:v>
      </x:c>
      <x:c r="J560" s="7" t="n">
        <x:v>68900</x:v>
      </x:c>
      <x:c r="K560" s="7" t="n">
        <x:v>0</x:v>
      </x:c>
      <x:c r="L560" s="8" t="n">
        <x:v>0</x:v>
      </x:c>
      <x:c r="M560" s="7" t="n">
        <x:f>G560*H560*(1-I560)</x:f>
        <x:v>90250</x:v>
      </x:c>
      <x:c r="N560" s="7" t="n">
        <x:f>G560*J560</x:f>
        <x:v>68900</x:v>
      </x:c>
      <x:c r="O560" s="7" t="n">
        <x:f>M560-N560</x:f>
        <x:v>21350</x:v>
      </x:c>
      <x:c r="P560" s="7" t="n">
        <x:f>M560*L560</x:f>
        <x:v>0</x:v>
      </x:c>
      <x:c r="Q560" s="7" t="n">
        <x:f>O560-K560-P560</x:f>
        <x:v>21350</x:v>
      </x:c>
      <x:c r="R560" s="8" t="n">
        <x:f>IF(M560=0,0,Q560/M560)</x:f>
        <x:v>0.2365650969529086</x:v>
      </x:c>
    </x:row>
    <x:row r="561">
      <x:c r="A561" s="1" t="str">
        <x:v>S0556</x:v>
      </x:c>
      <x:c r="B561" s="6" t="n">
        <x:v>45861</x:v>
      </x:c>
      <x:c r="C561" s="1" t="n">
        <x:v>7</x:v>
      </x:c>
      <x:c r="D561" s="1" t="str">
        <x:v>Kettle</x:v>
      </x:c>
      <x:c r="E561" s="1" t="str">
        <x:v>Arusha</x:v>
      </x:c>
      <x:c r="F561" s="1" t="str">
        <x:v>Store</x:v>
      </x:c>
      <x:c r="G561" s="1" t="n">
        <x:v>1</x:v>
      </x:c>
      <x:c r="H561" s="7" t="n">
        <x:v>45000</x:v>
      </x:c>
      <x:c r="I561" s="8" t="n">
        <x:v>0</x:v>
      </x:c>
      <x:c r="J561" s="7" t="n">
        <x:v>28620</x:v>
      </x:c>
      <x:c r="K561" s="7" t="n">
        <x:v>0</x:v>
      </x:c>
      <x:c r="L561" s="8" t="n">
        <x:v>0</x:v>
      </x:c>
      <x:c r="M561" s="7" t="n">
        <x:f>G561*H561*(1-I561)</x:f>
        <x:v>45000</x:v>
      </x:c>
      <x:c r="N561" s="7" t="n">
        <x:f>G561*J561</x:f>
        <x:v>28620</x:v>
      </x:c>
      <x:c r="O561" s="7" t="n">
        <x:f>M561-N561</x:f>
        <x:v>16380</x:v>
      </x:c>
      <x:c r="P561" s="7" t="n">
        <x:f>M561*L561</x:f>
        <x:v>0</x:v>
      </x:c>
      <x:c r="Q561" s="7" t="n">
        <x:f>O561-K561-P561</x:f>
        <x:v>16380</x:v>
      </x:c>
      <x:c r="R561" s="8" t="n">
        <x:f>IF(M561=0,0,Q561/M561)</x:f>
        <x:v>0.364</x:v>
      </x:c>
    </x:row>
    <x:row r="562">
      <x:c r="A562" s="1" t="str">
        <x:v>S0557</x:v>
      </x:c>
      <x:c r="B562" s="6" t="n">
        <x:v>45839</x:v>
      </x:c>
      <x:c r="C562" s="1" t="n">
        <x:v>7</x:v>
      </x:c>
      <x:c r="D562" s="1" t="str">
        <x:v>Rice cooker</x:v>
      </x:c>
      <x:c r="E562" s="1" t="str">
        <x:v>Dodoma</x:v>
      </x:c>
      <x:c r="F562" s="1" t="str">
        <x:v>Store</x:v>
      </x:c>
      <x:c r="G562" s="1" t="n">
        <x:v>2</x:v>
      </x:c>
      <x:c r="H562" s="7" t="n">
        <x:v>120000</x:v>
      </x:c>
      <x:c r="I562" s="8" t="n">
        <x:v>0</x:v>
      </x:c>
      <x:c r="J562" s="7" t="n">
        <x:v>90100</x:v>
      </x:c>
      <x:c r="K562" s="7" t="n">
        <x:v>0</x:v>
      </x:c>
      <x:c r="L562" s="8" t="n">
        <x:v>0</x:v>
      </x:c>
      <x:c r="M562" s="7" t="n">
        <x:f>G562*H562*(1-I562)</x:f>
        <x:v>240000</x:v>
      </x:c>
      <x:c r="N562" s="7" t="n">
        <x:f>G562*J562</x:f>
        <x:v>180200</x:v>
      </x:c>
      <x:c r="O562" s="7" t="n">
        <x:f>M562-N562</x:f>
        <x:v>59800</x:v>
      </x:c>
      <x:c r="P562" s="7" t="n">
        <x:f>M562*L562</x:f>
        <x:v>0</x:v>
      </x:c>
      <x:c r="Q562" s="7" t="n">
        <x:f>O562-K562-P562</x:f>
        <x:v>59800</x:v>
      </x:c>
      <x:c r="R562" s="8" t="n">
        <x:f>IF(M562=0,0,Q562/M562)</x:f>
        <x:v>0.24916666666666668</x:v>
      </x:c>
    </x:row>
    <x:row r="563">
      <x:c r="A563" s="1" t="str">
        <x:v>S0558</x:v>
      </x:c>
      <x:c r="B563" s="6" t="n">
        <x:v>45855</x:v>
      </x:c>
      <x:c r="C563" s="1" t="n">
        <x:v>7</x:v>
      </x:c>
      <x:c r="D563" s="1" t="str">
        <x:v>Storage set</x:v>
      </x:c>
      <x:c r="E563" s="1" t="str">
        <x:v>Mwanza</x:v>
      </x:c>
      <x:c r="F563" s="1" t="str">
        <x:v>Marketplace</x:v>
      </x:c>
      <x:c r="G563" s="1" t="n">
        <x:v>4</x:v>
      </x:c>
      <x:c r="H563" s="7" t="n">
        <x:v>35000</x:v>
      </x:c>
      <x:c r="I563" s="8" t="n">
        <x:v>0.15</x:v>
      </x:c>
      <x:c r="J563" s="7" t="n">
        <x:v>19080</x:v>
      </x:c>
      <x:c r="K563" s="7" t="n">
        <x:v>6500</x:v>
      </x:c>
      <x:c r="L563" s="8" t="n">
        <x:v>0.08</x:v>
      </x:c>
      <x:c r="M563" s="7" t="n">
        <x:f>G563*H563*(1-I563)</x:f>
        <x:v>119000</x:v>
      </x:c>
      <x:c r="N563" s="7" t="n">
        <x:f>G563*J563</x:f>
        <x:v>76320</x:v>
      </x:c>
      <x:c r="O563" s="7" t="n">
        <x:f>M563-N563</x:f>
        <x:v>42680</x:v>
      </x:c>
      <x:c r="P563" s="7" t="n">
        <x:f>M563*L563</x:f>
        <x:v>9520</x:v>
      </x:c>
      <x:c r="Q563" s="7" t="n">
        <x:f>O563-K563-P563</x:f>
        <x:v>26660</x:v>
      </x:c>
      <x:c r="R563" s="8" t="n">
        <x:f>IF(M563=0,0,Q563/M563)</x:f>
        <x:v>0.22403361344537814</x:v>
      </x:c>
    </x:row>
    <x:row r="564">
      <x:c r="A564" s="1" t="str">
        <x:v>S0559</x:v>
      </x:c>
      <x:c r="B564" s="6" t="n">
        <x:v>45858</x:v>
      </x:c>
      <x:c r="C564" s="1" t="n">
        <x:v>7</x:v>
      </x:c>
      <x:c r="D564" s="1" t="str">
        <x:v>Cookware set</x:v>
      </x:c>
      <x:c r="E564" s="1" t="str">
        <x:v>Dodoma</x:v>
      </x:c>
      <x:c r="F564" s="1" t="str">
        <x:v>Store</x:v>
      </x:c>
      <x:c r="G564" s="1" t="n">
        <x:v>4</x:v>
      </x:c>
      <x:c r="H564" s="7" t="n">
        <x:v>160000</x:v>
      </x:c>
      <x:c r="I564" s="8" t="n">
        <x:v>0.05</x:v>
      </x:c>
      <x:c r="J564" s="7" t="n">
        <x:v>100700</x:v>
      </x:c>
      <x:c r="K564" s="7" t="n">
        <x:v>0</x:v>
      </x:c>
      <x:c r="L564" s="8" t="n">
        <x:v>0</x:v>
      </x:c>
      <x:c r="M564" s="7" t="n">
        <x:f>G564*H564*(1-I564)</x:f>
        <x:v>608000</x:v>
      </x:c>
      <x:c r="N564" s="7" t="n">
        <x:f>G564*J564</x:f>
        <x:v>402800</x:v>
      </x:c>
      <x:c r="O564" s="7" t="n">
        <x:f>M564-N564</x:f>
        <x:v>205200</x:v>
      </x:c>
      <x:c r="P564" s="7" t="n">
        <x:f>M564*L564</x:f>
        <x:v>0</x:v>
      </x:c>
      <x:c r="Q564" s="7" t="n">
        <x:f>O564-K564-P564</x:f>
        <x:v>205200</x:v>
      </x:c>
      <x:c r="R564" s="8" t="n">
        <x:f>IF(M564=0,0,Q564/M564)</x:f>
        <x:v>0.3375</x:v>
      </x:c>
    </x:row>
    <x:row r="565">
      <x:c r="A565" s="1" t="str">
        <x:v>S0560</x:v>
      </x:c>
      <x:c r="B565" s="6" t="n">
        <x:v>45856</x:v>
      </x:c>
      <x:c r="C565" s="1" t="n">
        <x:v>7</x:v>
      </x:c>
      <x:c r="D565" s="1" t="str">
        <x:v>Thermos</x:v>
      </x:c>
      <x:c r="E565" s="1" t="str">
        <x:v>Arusha</x:v>
      </x:c>
      <x:c r="F565" s="1" t="str">
        <x:v>Marketplace</x:v>
      </x:c>
      <x:c r="G565" s="1" t="n">
        <x:v>3</x:v>
      </x:c>
      <x:c r="H565" s="7" t="n">
        <x:v>40000</x:v>
      </x:c>
      <x:c r="I565" s="8" t="n">
        <x:v>0.15</x:v>
      </x:c>
      <x:c r="J565" s="7" t="n">
        <x:v>24380</x:v>
      </x:c>
      <x:c r="K565" s="7" t="n">
        <x:v>6500</x:v>
      </x:c>
      <x:c r="L565" s="8" t="n">
        <x:v>0.08</x:v>
      </x:c>
      <x:c r="M565" s="7" t="n">
        <x:f>G565*H565*(1-I565)</x:f>
        <x:v>102000</x:v>
      </x:c>
      <x:c r="N565" s="7" t="n">
        <x:f>G565*J565</x:f>
        <x:v>73140</x:v>
      </x:c>
      <x:c r="O565" s="7" t="n">
        <x:f>M565-N565</x:f>
        <x:v>28860</x:v>
      </x:c>
      <x:c r="P565" s="7" t="n">
        <x:f>M565*L565</x:f>
        <x:v>8160</x:v>
      </x:c>
      <x:c r="Q565" s="7" t="n">
        <x:f>O565-K565-P565</x:f>
        <x:v>14200</x:v>
      </x:c>
      <x:c r="R565" s="8" t="n">
        <x:f>IF(M565=0,0,Q565/M565)</x:f>
        <x:v>0.1392156862745098</x:v>
      </x:c>
    </x:row>
    <x:row r="566">
      <x:c r="A566" s="1" t="str">
        <x:v>S0561</x:v>
      </x:c>
      <x:c r="B566" s="6" t="n">
        <x:v>45856</x:v>
      </x:c>
      <x:c r="C566" s="1" t="n">
        <x:v>7</x:v>
      </x:c>
      <x:c r="D566" s="1" t="str">
        <x:v>Rice cooker</x:v>
      </x:c>
      <x:c r="E566" s="1" t="str">
        <x:v>Dodoma</x:v>
      </x:c>
      <x:c r="F566" s="1" t="str">
        <x:v>Store</x:v>
      </x:c>
      <x:c r="G566" s="1" t="n">
        <x:v>4</x:v>
      </x:c>
      <x:c r="H566" s="7" t="n">
        <x:v>120000</x:v>
      </x:c>
      <x:c r="I566" s="8" t="n">
        <x:v>0</x:v>
      </x:c>
      <x:c r="J566" s="7" t="n">
        <x:v>90100</x:v>
      </x:c>
      <x:c r="K566" s="7" t="n">
        <x:v>0</x:v>
      </x:c>
      <x:c r="L566" s="8" t="n">
        <x:v>0</x:v>
      </x:c>
      <x:c r="M566" s="7" t="n">
        <x:f>G566*H566*(1-I566)</x:f>
        <x:v>480000</x:v>
      </x:c>
      <x:c r="N566" s="7" t="n">
        <x:f>G566*J566</x:f>
        <x:v>360400</x:v>
      </x:c>
      <x:c r="O566" s="7" t="n">
        <x:f>M566-N566</x:f>
        <x:v>119600</x:v>
      </x:c>
      <x:c r="P566" s="7" t="n">
        <x:f>M566*L566</x:f>
        <x:v>0</x:v>
      </x:c>
      <x:c r="Q566" s="7" t="n">
        <x:f>O566-K566-P566</x:f>
        <x:v>119600</x:v>
      </x:c>
      <x:c r="R566" s="8" t="n">
        <x:f>IF(M566=0,0,Q566/M566)</x:f>
        <x:v>0.24916666666666668</x:v>
      </x:c>
    </x:row>
    <x:row r="567">
      <x:c r="A567" s="1" t="str">
        <x:v>S0562</x:v>
      </x:c>
      <x:c r="B567" s="6" t="n">
        <x:v>45866</x:v>
      </x:c>
      <x:c r="C567" s="1" t="n">
        <x:v>7</x:v>
      </x:c>
      <x:c r="D567" s="1" t="str">
        <x:v>Thermos</x:v>
      </x:c>
      <x:c r="E567" s="1" t="str">
        <x:v>Arusha</x:v>
      </x:c>
      <x:c r="F567" s="1" t="str">
        <x:v>Store</x:v>
      </x:c>
      <x:c r="G567" s="1" t="n">
        <x:v>3</x:v>
      </x:c>
      <x:c r="H567" s="7" t="n">
        <x:v>40000</x:v>
      </x:c>
      <x:c r="I567" s="8" t="n">
        <x:v>0</x:v>
      </x:c>
      <x:c r="J567" s="7" t="n">
        <x:v>24380</x:v>
      </x:c>
      <x:c r="K567" s="7" t="n">
        <x:v>0</x:v>
      </x:c>
      <x:c r="L567" s="8" t="n">
        <x:v>0</x:v>
      </x:c>
      <x:c r="M567" s="7" t="n">
        <x:f>G567*H567*(1-I567)</x:f>
        <x:v>120000</x:v>
      </x:c>
      <x:c r="N567" s="7" t="n">
        <x:f>G567*J567</x:f>
        <x:v>73140</x:v>
      </x:c>
      <x:c r="O567" s="7" t="n">
        <x:f>M567-N567</x:f>
        <x:v>46860</x:v>
      </x:c>
      <x:c r="P567" s="7" t="n">
        <x:f>M567*L567</x:f>
        <x:v>0</x:v>
      </x:c>
      <x:c r="Q567" s="7" t="n">
        <x:f>O567-K567-P567</x:f>
        <x:v>46860</x:v>
      </x:c>
      <x:c r="R567" s="8" t="n">
        <x:f>IF(M567=0,0,Q567/M567)</x:f>
        <x:v>0.3905</x:v>
      </x:c>
    </x:row>
    <x:row r="568">
      <x:c r="A568" s="1" t="str">
        <x:v>S0563</x:v>
      </x:c>
      <x:c r="B568" s="6" t="n">
        <x:v>45860</x:v>
      </x:c>
      <x:c r="C568" s="1" t="n">
        <x:v>7</x:v>
      </x:c>
      <x:c r="D568" s="1" t="str">
        <x:v>Kettle</x:v>
      </x:c>
      <x:c r="E568" s="1" t="str">
        <x:v>Arusha</x:v>
      </x:c>
      <x:c r="F568" s="1" t="str">
        <x:v>Store</x:v>
      </x:c>
      <x:c r="G568" s="1" t="n">
        <x:v>2</x:v>
      </x:c>
      <x:c r="H568" s="7" t="n">
        <x:v>45000</x:v>
      </x:c>
      <x:c r="I568" s="8" t="n">
        <x:v>0.05</x:v>
      </x:c>
      <x:c r="J568" s="7" t="n">
        <x:v>28620</x:v>
      </x:c>
      <x:c r="K568" s="7" t="n">
        <x:v>0</x:v>
      </x:c>
      <x:c r="L568" s="8" t="n">
        <x:v>0</x:v>
      </x:c>
      <x:c r="M568" s="7" t="n">
        <x:f>G568*H568*(1-I568)</x:f>
        <x:v>85500</x:v>
      </x:c>
      <x:c r="N568" s="7" t="n">
        <x:f>G568*J568</x:f>
        <x:v>57240</x:v>
      </x:c>
      <x:c r="O568" s="7" t="n">
        <x:f>M568-N568</x:f>
        <x:v>28260</x:v>
      </x:c>
      <x:c r="P568" s="7" t="n">
        <x:f>M568*L568</x:f>
        <x:v>0</x:v>
      </x:c>
      <x:c r="Q568" s="7" t="n">
        <x:f>O568-K568-P568</x:f>
        <x:v>28260</x:v>
      </x:c>
      <x:c r="R568" s="8" t="n">
        <x:f>IF(M568=0,0,Q568/M568)</x:f>
        <x:v>0.33052631578947367</x:v>
      </x:c>
    </x:row>
    <x:row r="569">
      <x:c r="A569" s="1" t="str">
        <x:v>S0564</x:v>
      </x:c>
      <x:c r="B569" s="6" t="n">
        <x:v>45865</x:v>
      </x:c>
      <x:c r="C569" s="1" t="n">
        <x:v>7</x:v>
      </x:c>
      <x:c r="D569" s="1" t="str">
        <x:v>Storage set</x:v>
      </x:c>
      <x:c r="E569" s="1" t="str">
        <x:v>Dar es Salaam</x:v>
      </x:c>
      <x:c r="F569" s="1" t="str">
        <x:v>WhatsApp</x:v>
      </x:c>
      <x:c r="G569" s="1" t="n">
        <x:v>1</x:v>
      </x:c>
      <x:c r="H569" s="7" t="n">
        <x:v>35000</x:v>
      </x:c>
      <x:c r="I569" s="8" t="n">
        <x:v>0</x:v>
      </x:c>
      <x:c r="J569" s="7" t="n">
        <x:v>19080</x:v>
      </x:c>
      <x:c r="K569" s="7" t="n">
        <x:v>3500</x:v>
      </x:c>
      <x:c r="L569" s="8" t="n">
        <x:v>0</x:v>
      </x:c>
      <x:c r="M569" s="7" t="n">
        <x:f>G569*H569*(1-I569)</x:f>
        <x:v>35000</x:v>
      </x:c>
      <x:c r="N569" s="7" t="n">
        <x:f>G569*J569</x:f>
        <x:v>19080</x:v>
      </x:c>
      <x:c r="O569" s="7" t="n">
        <x:f>M569-N569</x:f>
        <x:v>15920</x:v>
      </x:c>
      <x:c r="P569" s="7" t="n">
        <x:f>M569*L569</x:f>
        <x:v>0</x:v>
      </x:c>
      <x:c r="Q569" s="7" t="n">
        <x:f>O569-K569-P569</x:f>
        <x:v>12420</x:v>
      </x:c>
      <x:c r="R569" s="8" t="n">
        <x:f>IF(M569=0,0,Q569/M569)</x:f>
        <x:v>0.35485714285714287</x:v>
      </x:c>
    </x:row>
    <x:row r="570">
      <x:c r="A570" s="1" t="str">
        <x:v>S0565</x:v>
      </x:c>
      <x:c r="B570" s="6" t="n">
        <x:v>45839</x:v>
      </x:c>
      <x:c r="C570" s="1" t="n">
        <x:v>7</x:v>
      </x:c>
      <x:c r="D570" s="1" t="str">
        <x:v>Rice cooker</x:v>
      </x:c>
      <x:c r="E570" s="1" t="str">
        <x:v>Mwanza</x:v>
      </x:c>
      <x:c r="F570" s="1" t="str">
        <x:v>Store</x:v>
      </x:c>
      <x:c r="G570" s="1" t="n">
        <x:v>1</x:v>
      </x:c>
      <x:c r="H570" s="7" t="n">
        <x:v>120000</x:v>
      </x:c>
      <x:c r="I570" s="8" t="n">
        <x:v>0</x:v>
      </x:c>
      <x:c r="J570" s="7" t="n">
        <x:v>90100</x:v>
      </x:c>
      <x:c r="K570" s="7" t="n">
        <x:v>0</x:v>
      </x:c>
      <x:c r="L570" s="8" t="n">
        <x:v>0</x:v>
      </x:c>
      <x:c r="M570" s="7" t="n">
        <x:f>G570*H570*(1-I570)</x:f>
        <x:v>120000</x:v>
      </x:c>
      <x:c r="N570" s="7" t="n">
        <x:f>G570*J570</x:f>
        <x:v>90100</x:v>
      </x:c>
      <x:c r="O570" s="7" t="n">
        <x:f>M570-N570</x:f>
        <x:v>29900</x:v>
      </x:c>
      <x:c r="P570" s="7" t="n">
        <x:f>M570*L570</x:f>
        <x:v>0</x:v>
      </x:c>
      <x:c r="Q570" s="7" t="n">
        <x:f>O570-K570-P570</x:f>
        <x:v>29900</x:v>
      </x:c>
      <x:c r="R570" s="8" t="n">
        <x:f>IF(M570=0,0,Q570/M570)</x:f>
        <x:v>0.24916666666666668</x:v>
      </x:c>
    </x:row>
    <x:row r="571">
      <x:c r="A571" s="1" t="str">
        <x:v>S0566</x:v>
      </x:c>
      <x:c r="B571" s="6" t="n">
        <x:v>45853</x:v>
      </x:c>
      <x:c r="C571" s="1" t="n">
        <x:v>7</x:v>
      </x:c>
      <x:c r="D571" s="1" t="str">
        <x:v>Thermos</x:v>
      </x:c>
      <x:c r="E571" s="1" t="str">
        <x:v>Dar es Salaam</x:v>
      </x:c>
      <x:c r="F571" s="1" t="str">
        <x:v>WhatsApp</x:v>
      </x:c>
      <x:c r="G571" s="1" t="n">
        <x:v>2</x:v>
      </x:c>
      <x:c r="H571" s="7" t="n">
        <x:v>40000</x:v>
      </x:c>
      <x:c r="I571" s="8" t="n">
        <x:v>0</x:v>
      </x:c>
      <x:c r="J571" s="7" t="n">
        <x:v>24380</x:v>
      </x:c>
      <x:c r="K571" s="7" t="n">
        <x:v>3500</x:v>
      </x:c>
      <x:c r="L571" s="8" t="n">
        <x:v>0</x:v>
      </x:c>
      <x:c r="M571" s="7" t="n">
        <x:f>G571*H571*(1-I571)</x:f>
        <x:v>80000</x:v>
      </x:c>
      <x:c r="N571" s="7" t="n">
        <x:f>G571*J571</x:f>
        <x:v>48760</x:v>
      </x:c>
      <x:c r="O571" s="7" t="n">
        <x:f>M571-N571</x:f>
        <x:v>31240</x:v>
      </x:c>
      <x:c r="P571" s="7" t="n">
        <x:f>M571*L571</x:f>
        <x:v>0</x:v>
      </x:c>
      <x:c r="Q571" s="7" t="n">
        <x:f>O571-K571-P571</x:f>
        <x:v>27740</x:v>
      </x:c>
      <x:c r="R571" s="8" t="n">
        <x:f>IF(M571=0,0,Q571/M571)</x:f>
        <x:v>0.34675</x:v>
      </x:c>
    </x:row>
    <x:row r="572">
      <x:c r="A572" s="1" t="str">
        <x:v>S0567</x:v>
      </x:c>
      <x:c r="B572" s="6" t="n">
        <x:v>45854</x:v>
      </x:c>
      <x:c r="C572" s="1" t="n">
        <x:v>7</x:v>
      </x:c>
      <x:c r="D572" s="1" t="str">
        <x:v>Thermos</x:v>
      </x:c>
      <x:c r="E572" s="1" t="str">
        <x:v>Dodoma</x:v>
      </x:c>
      <x:c r="F572" s="1" t="str">
        <x:v>Marketplace</x:v>
      </x:c>
      <x:c r="G572" s="1" t="n">
        <x:v>3</x:v>
      </x:c>
      <x:c r="H572" s="7" t="n">
        <x:v>40000</x:v>
      </x:c>
      <x:c r="I572" s="8" t="n">
        <x:v>0.15</x:v>
      </x:c>
      <x:c r="J572" s="7" t="n">
        <x:v>24380</x:v>
      </x:c>
      <x:c r="K572" s="7" t="n">
        <x:v>6500</x:v>
      </x:c>
      <x:c r="L572" s="8" t="n">
        <x:v>0.08</x:v>
      </x:c>
      <x:c r="M572" s="7" t="n">
        <x:f>G572*H572*(1-I572)</x:f>
        <x:v>102000</x:v>
      </x:c>
      <x:c r="N572" s="7" t="n">
        <x:f>G572*J572</x:f>
        <x:v>73140</x:v>
      </x:c>
      <x:c r="O572" s="7" t="n">
        <x:f>M572-N572</x:f>
        <x:v>28860</x:v>
      </x:c>
      <x:c r="P572" s="7" t="n">
        <x:f>M572*L572</x:f>
        <x:v>8160</x:v>
      </x:c>
      <x:c r="Q572" s="7" t="n">
        <x:f>O572-K572-P572</x:f>
        <x:v>14200</x:v>
      </x:c>
      <x:c r="R572" s="8" t="n">
        <x:f>IF(M572=0,0,Q572/M572)</x:f>
        <x:v>0.1392156862745098</x:v>
      </x:c>
    </x:row>
    <x:row r="573">
      <x:c r="A573" s="1" t="str">
        <x:v>S0568</x:v>
      </x:c>
      <x:c r="B573" s="6" t="n">
        <x:v>45855</x:v>
      </x:c>
      <x:c r="C573" s="1" t="n">
        <x:v>7</x:v>
      </x:c>
      <x:c r="D573" s="1" t="str">
        <x:v>Kettle</x:v>
      </x:c>
      <x:c r="E573" s="1" t="str">
        <x:v>Dodoma</x:v>
      </x:c>
      <x:c r="F573" s="1" t="str">
        <x:v>Store</x:v>
      </x:c>
      <x:c r="G573" s="1" t="n">
        <x:v>3</x:v>
      </x:c>
      <x:c r="H573" s="7" t="n">
        <x:v>45000</x:v>
      </x:c>
      <x:c r="I573" s="8" t="n">
        <x:v>0</x:v>
      </x:c>
      <x:c r="J573" s="7" t="n">
        <x:v>28620</x:v>
      </x:c>
      <x:c r="K573" s="7" t="n">
        <x:v>0</x:v>
      </x:c>
      <x:c r="L573" s="8" t="n">
        <x:v>0</x:v>
      </x:c>
      <x:c r="M573" s="7" t="n">
        <x:f>G573*H573*(1-I573)</x:f>
        <x:v>135000</x:v>
      </x:c>
      <x:c r="N573" s="7" t="n">
        <x:f>G573*J573</x:f>
        <x:v>85860</x:v>
      </x:c>
      <x:c r="O573" s="7" t="n">
        <x:f>M573-N573</x:f>
        <x:v>49140</x:v>
      </x:c>
      <x:c r="P573" s="7" t="n">
        <x:f>M573*L573</x:f>
        <x:v>0</x:v>
      </x:c>
      <x:c r="Q573" s="7" t="n">
        <x:f>O573-K573-P573</x:f>
        <x:v>49140</x:v>
      </x:c>
      <x:c r="R573" s="8" t="n">
        <x:f>IF(M573=0,0,Q573/M573)</x:f>
        <x:v>0.364</x:v>
      </x:c>
    </x:row>
    <x:row r="574">
      <x:c r="A574" s="1" t="str">
        <x:v>S0569</x:v>
      </x:c>
      <x:c r="B574" s="6" t="n">
        <x:v>45839</x:v>
      </x:c>
      <x:c r="C574" s="1" t="n">
        <x:v>7</x:v>
      </x:c>
      <x:c r="D574" s="1" t="str">
        <x:v>Storage set</x:v>
      </x:c>
      <x:c r="E574" s="1" t="str">
        <x:v>Arusha</x:v>
      </x:c>
      <x:c r="F574" s="1" t="str">
        <x:v>Marketplace</x:v>
      </x:c>
      <x:c r="G574" s="1" t="n">
        <x:v>3</x:v>
      </x:c>
      <x:c r="H574" s="7" t="n">
        <x:v>35000</x:v>
      </x:c>
      <x:c r="I574" s="8" t="n">
        <x:v>0.15</x:v>
      </x:c>
      <x:c r="J574" s="7" t="n">
        <x:v>19080</x:v>
      </x:c>
      <x:c r="K574" s="7" t="n">
        <x:v>6500</x:v>
      </x:c>
      <x:c r="L574" s="8" t="n">
        <x:v>0.08</x:v>
      </x:c>
      <x:c r="M574" s="7" t="n">
        <x:f>G574*H574*(1-I574)</x:f>
        <x:v>89250</x:v>
      </x:c>
      <x:c r="N574" s="7" t="n">
        <x:f>G574*J574</x:f>
        <x:v>57240</x:v>
      </x:c>
      <x:c r="O574" s="7" t="n">
        <x:f>M574-N574</x:f>
        <x:v>32010</x:v>
      </x:c>
      <x:c r="P574" s="7" t="n">
        <x:f>M574*L574</x:f>
        <x:v>7140</x:v>
      </x:c>
      <x:c r="Q574" s="7" t="n">
        <x:f>O574-K574-P574</x:f>
        <x:v>18370</x:v>
      </x:c>
      <x:c r="R574" s="8" t="n">
        <x:f>IF(M574=0,0,Q574/M574)</x:f>
        <x:v>0.2058263305322129</x:v>
      </x:c>
    </x:row>
    <x:row r="575">
      <x:c r="A575" s="1" t="str">
        <x:v>S0570</x:v>
      </x:c>
      <x:c r="B575" s="6" t="n">
        <x:v>45849</x:v>
      </x:c>
      <x:c r="C575" s="1" t="n">
        <x:v>7</x:v>
      </x:c>
      <x:c r="D575" s="1" t="str">
        <x:v>Thermos</x:v>
      </x:c>
      <x:c r="E575" s="1" t="str">
        <x:v>Mwanza</x:v>
      </x:c>
      <x:c r="F575" s="1" t="str">
        <x:v>Store</x:v>
      </x:c>
      <x:c r="G575" s="1" t="n">
        <x:v>3</x:v>
      </x:c>
      <x:c r="H575" s="7" t="n">
        <x:v>40000</x:v>
      </x:c>
      <x:c r="I575" s="8" t="n">
        <x:v>0.05</x:v>
      </x:c>
      <x:c r="J575" s="7" t="n">
        <x:v>24380</x:v>
      </x:c>
      <x:c r="K575" s="7" t="n">
        <x:v>0</x:v>
      </x:c>
      <x:c r="L575" s="8" t="n">
        <x:v>0</x:v>
      </x:c>
      <x:c r="M575" s="7" t="n">
        <x:f>G575*H575*(1-I575)</x:f>
        <x:v>114000</x:v>
      </x:c>
      <x:c r="N575" s="7" t="n">
        <x:f>G575*J575</x:f>
        <x:v>73140</x:v>
      </x:c>
      <x:c r="O575" s="7" t="n">
        <x:f>M575-N575</x:f>
        <x:v>40860</x:v>
      </x:c>
      <x:c r="P575" s="7" t="n">
        <x:f>M575*L575</x:f>
        <x:v>0</x:v>
      </x:c>
      <x:c r="Q575" s="7" t="n">
        <x:f>O575-K575-P575</x:f>
        <x:v>40860</x:v>
      </x:c>
      <x:c r="R575" s="8" t="n">
        <x:f>IF(M575=0,0,Q575/M575)</x:f>
        <x:v>0.358421052631579</x:v>
      </x:c>
    </x:row>
    <x:row r="576">
      <x:c r="A576" s="1" t="str">
        <x:v>S0571</x:v>
      </x:c>
      <x:c r="B576" s="6" t="n">
        <x:v>45857</x:v>
      </x:c>
      <x:c r="C576" s="1" t="n">
        <x:v>7</x:v>
      </x:c>
      <x:c r="D576" s="1" t="str">
        <x:v>Rice cooker</x:v>
      </x:c>
      <x:c r="E576" s="1" t="str">
        <x:v>Dar es Salaam</x:v>
      </x:c>
      <x:c r="F576" s="1" t="str">
        <x:v>Store</x:v>
      </x:c>
      <x:c r="G576" s="1" t="n">
        <x:v>3</x:v>
      </x:c>
      <x:c r="H576" s="7" t="n">
        <x:v>120000</x:v>
      </x:c>
      <x:c r="I576" s="8" t="n">
        <x:v>0.05</x:v>
      </x:c>
      <x:c r="J576" s="7" t="n">
        <x:v>90100</x:v>
      </x:c>
      <x:c r="K576" s="7" t="n">
        <x:v>0</x:v>
      </x:c>
      <x:c r="L576" s="8" t="n">
        <x:v>0</x:v>
      </x:c>
      <x:c r="M576" s="7" t="n">
        <x:f>G576*H576*(1-I576)</x:f>
        <x:v>342000</x:v>
      </x:c>
      <x:c r="N576" s="7" t="n">
        <x:f>G576*J576</x:f>
        <x:v>270300</x:v>
      </x:c>
      <x:c r="O576" s="7" t="n">
        <x:f>M576-N576</x:f>
        <x:v>71700</x:v>
      </x:c>
      <x:c r="P576" s="7" t="n">
        <x:f>M576*L576</x:f>
        <x:v>0</x:v>
      </x:c>
      <x:c r="Q576" s="7" t="n">
        <x:f>O576-K576-P576</x:f>
        <x:v>71700</x:v>
      </x:c>
      <x:c r="R576" s="8" t="n">
        <x:f>IF(M576=0,0,Q576/M576)</x:f>
        <x:v>0.20964912280701756</x:v>
      </x:c>
    </x:row>
    <x:row r="577">
      <x:c r="A577" s="1" t="str">
        <x:v>S0572</x:v>
      </x:c>
      <x:c r="B577" s="6" t="n">
        <x:v>45839</x:v>
      </x:c>
      <x:c r="C577" s="1" t="n">
        <x:v>7</x:v>
      </x:c>
      <x:c r="D577" s="1" t="str">
        <x:v>Thermos</x:v>
      </x:c>
      <x:c r="E577" s="1" t="str">
        <x:v>Mwanza</x:v>
      </x:c>
      <x:c r="F577" s="1" t="str">
        <x:v>WhatsApp</x:v>
      </x:c>
      <x:c r="G577" s="1" t="n">
        <x:v>3</x:v>
      </x:c>
      <x:c r="H577" s="7" t="n">
        <x:v>40000</x:v>
      </x:c>
      <x:c r="I577" s="8" t="n">
        <x:v>0</x:v>
      </x:c>
      <x:c r="J577" s="7" t="n">
        <x:v>24380</x:v>
      </x:c>
      <x:c r="K577" s="7" t="n">
        <x:v>6500</x:v>
      </x:c>
      <x:c r="L577" s="8" t="n">
        <x:v>0</x:v>
      </x:c>
      <x:c r="M577" s="7" t="n">
        <x:f>G577*H577*(1-I577)</x:f>
        <x:v>120000</x:v>
      </x:c>
      <x:c r="N577" s="7" t="n">
        <x:f>G577*J577</x:f>
        <x:v>73140</x:v>
      </x:c>
      <x:c r="O577" s="7" t="n">
        <x:f>M577-N577</x:f>
        <x:v>46860</x:v>
      </x:c>
      <x:c r="P577" s="7" t="n">
        <x:f>M577*L577</x:f>
        <x:v>0</x:v>
      </x:c>
      <x:c r="Q577" s="7" t="n">
        <x:f>O577-K577-P577</x:f>
        <x:v>40360</x:v>
      </x:c>
      <x:c r="R577" s="8" t="n">
        <x:f>IF(M577=0,0,Q577/M577)</x:f>
        <x:v>0.3363333333333333</x:v>
      </x:c>
    </x:row>
    <x:row r="578">
      <x:c r="A578" s="1" t="str">
        <x:v>S0573</x:v>
      </x:c>
      <x:c r="B578" s="6" t="n">
        <x:v>45850</x:v>
      </x:c>
      <x:c r="C578" s="1" t="n">
        <x:v>7</x:v>
      </x:c>
      <x:c r="D578" s="1" t="str">
        <x:v>Blender</x:v>
      </x:c>
      <x:c r="E578" s="1" t="str">
        <x:v>Dar es Salaam</x:v>
      </x:c>
      <x:c r="F578" s="1" t="str">
        <x:v>Store</x:v>
      </x:c>
      <x:c r="G578" s="1" t="n">
        <x:v>1</x:v>
      </x:c>
      <x:c r="H578" s="7" t="n">
        <x:v>95000</x:v>
      </x:c>
      <x:c r="I578" s="8" t="n">
        <x:v>0</x:v>
      </x:c>
      <x:c r="J578" s="7" t="n">
        <x:v>68900</x:v>
      </x:c>
      <x:c r="K578" s="7" t="n">
        <x:v>0</x:v>
      </x:c>
      <x:c r="L578" s="8" t="n">
        <x:v>0</x:v>
      </x:c>
      <x:c r="M578" s="7" t="n">
        <x:f>G578*H578*(1-I578)</x:f>
        <x:v>95000</x:v>
      </x:c>
      <x:c r="N578" s="7" t="n">
        <x:f>G578*J578</x:f>
        <x:v>68900</x:v>
      </x:c>
      <x:c r="O578" s="7" t="n">
        <x:f>M578-N578</x:f>
        <x:v>26100</x:v>
      </x:c>
      <x:c r="P578" s="7" t="n">
        <x:f>M578*L578</x:f>
        <x:v>0</x:v>
      </x:c>
      <x:c r="Q578" s="7" t="n">
        <x:f>O578-K578-P578</x:f>
        <x:v>26100</x:v>
      </x:c>
      <x:c r="R578" s="8" t="n">
        <x:f>IF(M578=0,0,Q578/M578)</x:f>
        <x:v>0.27473684210526317</x:v>
      </x:c>
    </x:row>
    <x:row r="579">
      <x:c r="A579" s="1" t="str">
        <x:v>S0574</x:v>
      </x:c>
      <x:c r="B579" s="6" t="n">
        <x:v>45852</x:v>
      </x:c>
      <x:c r="C579" s="1" t="n">
        <x:v>7</x:v>
      </x:c>
      <x:c r="D579" s="1" t="str">
        <x:v>Thermos</x:v>
      </x:c>
      <x:c r="E579" s="1" t="str">
        <x:v>Arusha</x:v>
      </x:c>
      <x:c r="F579" s="1" t="str">
        <x:v>WhatsApp</x:v>
      </x:c>
      <x:c r="G579" s="1" t="n">
        <x:v>4</x:v>
      </x:c>
      <x:c r="H579" s="7" t="n">
        <x:v>40000</x:v>
      </x:c>
      <x:c r="I579" s="8" t="n">
        <x:v>0</x:v>
      </x:c>
      <x:c r="J579" s="7" t="n">
        <x:v>24380</x:v>
      </x:c>
      <x:c r="K579" s="7" t="n">
        <x:v>6500</x:v>
      </x:c>
      <x:c r="L579" s="8" t="n">
        <x:v>0</x:v>
      </x:c>
      <x:c r="M579" s="7" t="n">
        <x:f>G579*H579*(1-I579)</x:f>
        <x:v>160000</x:v>
      </x:c>
      <x:c r="N579" s="7" t="n">
        <x:f>G579*J579</x:f>
        <x:v>97520</x:v>
      </x:c>
      <x:c r="O579" s="7" t="n">
        <x:f>M579-N579</x:f>
        <x:v>62480</x:v>
      </x:c>
      <x:c r="P579" s="7" t="n">
        <x:f>M579*L579</x:f>
        <x:v>0</x:v>
      </x:c>
      <x:c r="Q579" s="7" t="n">
        <x:f>O579-K579-P579</x:f>
        <x:v>55980</x:v>
      </x:c>
      <x:c r="R579" s="8" t="n">
        <x:f>IF(M579=0,0,Q579/M579)</x:f>
        <x:v>0.349875</x:v>
      </x:c>
    </x:row>
    <x:row r="580">
      <x:c r="A580" s="1" t="str">
        <x:v>S0575</x:v>
      </x:c>
      <x:c r="B580" s="6" t="n">
        <x:v>45840</x:v>
      </x:c>
      <x:c r="C580" s="1" t="n">
        <x:v>7</x:v>
      </x:c>
      <x:c r="D580" s="1" t="str">
        <x:v>Kettle</x:v>
      </x:c>
      <x:c r="E580" s="1" t="str">
        <x:v>Dodoma</x:v>
      </x:c>
      <x:c r="F580" s="1" t="str">
        <x:v>Store</x:v>
      </x:c>
      <x:c r="G580" s="1" t="n">
        <x:v>2</x:v>
      </x:c>
      <x:c r="H580" s="7" t="n">
        <x:v>45000</x:v>
      </x:c>
      <x:c r="I580" s="8" t="n">
        <x:v>0</x:v>
      </x:c>
      <x:c r="J580" s="7" t="n">
        <x:v>28620</x:v>
      </x:c>
      <x:c r="K580" s="7" t="n">
        <x:v>0</x:v>
      </x:c>
      <x:c r="L580" s="8" t="n">
        <x:v>0</x:v>
      </x:c>
      <x:c r="M580" s="7" t="n">
        <x:f>G580*H580*(1-I580)</x:f>
        <x:v>90000</x:v>
      </x:c>
      <x:c r="N580" s="7" t="n">
        <x:f>G580*J580</x:f>
        <x:v>57240</x:v>
      </x:c>
      <x:c r="O580" s="7" t="n">
        <x:f>M580-N580</x:f>
        <x:v>32760</x:v>
      </x:c>
      <x:c r="P580" s="7" t="n">
        <x:f>M580*L580</x:f>
        <x:v>0</x:v>
      </x:c>
      <x:c r="Q580" s="7" t="n">
        <x:f>O580-K580-P580</x:f>
        <x:v>32760</x:v>
      </x:c>
      <x:c r="R580" s="8" t="n">
        <x:f>IF(M580=0,0,Q580/M580)</x:f>
        <x:v>0.364</x:v>
      </x:c>
    </x:row>
    <x:row r="581">
      <x:c r="A581" s="1" t="str">
        <x:v>S0576</x:v>
      </x:c>
      <x:c r="B581" s="6" t="n">
        <x:v>45845</x:v>
      </x:c>
      <x:c r="C581" s="1" t="n">
        <x:v>7</x:v>
      </x:c>
      <x:c r="D581" s="1" t="str">
        <x:v>Kettle</x:v>
      </x:c>
      <x:c r="E581" s="1" t="str">
        <x:v>Dodoma</x:v>
      </x:c>
      <x:c r="F581" s="1" t="str">
        <x:v>Store</x:v>
      </x:c>
      <x:c r="G581" s="1" t="n">
        <x:v>3</x:v>
      </x:c>
      <x:c r="H581" s="7" t="n">
        <x:v>45000</x:v>
      </x:c>
      <x:c r="I581" s="8" t="n">
        <x:v>0</x:v>
      </x:c>
      <x:c r="J581" s="7" t="n">
        <x:v>28620</x:v>
      </x:c>
      <x:c r="K581" s="7" t="n">
        <x:v>0</x:v>
      </x:c>
      <x:c r="L581" s="8" t="n">
        <x:v>0</x:v>
      </x:c>
      <x:c r="M581" s="7" t="n">
        <x:f>G581*H581*(1-I581)</x:f>
        <x:v>135000</x:v>
      </x:c>
      <x:c r="N581" s="7" t="n">
        <x:f>G581*J581</x:f>
        <x:v>85860</x:v>
      </x:c>
      <x:c r="O581" s="7" t="n">
        <x:f>M581-N581</x:f>
        <x:v>49140</x:v>
      </x:c>
      <x:c r="P581" s="7" t="n">
        <x:f>M581*L581</x:f>
        <x:v>0</x:v>
      </x:c>
      <x:c r="Q581" s="7" t="n">
        <x:f>O581-K581-P581</x:f>
        <x:v>49140</x:v>
      </x:c>
      <x:c r="R581" s="8" t="n">
        <x:f>IF(M581=0,0,Q581/M581)</x:f>
        <x:v>0.364</x:v>
      </x:c>
    </x:row>
    <x:row r="582">
      <x:c r="A582" s="1" t="str">
        <x:v>S0577</x:v>
      </x:c>
      <x:c r="B582" s="6" t="n">
        <x:v>45848</x:v>
      </x:c>
      <x:c r="C582" s="1" t="n">
        <x:v>7</x:v>
      </x:c>
      <x:c r="D582" s="1" t="str">
        <x:v>Cookware set</x:v>
      </x:c>
      <x:c r="E582" s="1" t="str">
        <x:v>Dar es Salaam</x:v>
      </x:c>
      <x:c r="F582" s="1" t="str">
        <x:v>WhatsApp</x:v>
      </x:c>
      <x:c r="G582" s="1" t="n">
        <x:v>2</x:v>
      </x:c>
      <x:c r="H582" s="7" t="n">
        <x:v>160000</x:v>
      </x:c>
      <x:c r="I582" s="8" t="n">
        <x:v>0</x:v>
      </x:c>
      <x:c r="J582" s="7" t="n">
        <x:v>100700</x:v>
      </x:c>
      <x:c r="K582" s="7" t="n">
        <x:v>3500</x:v>
      </x:c>
      <x:c r="L582" s="8" t="n">
        <x:v>0</x:v>
      </x:c>
      <x:c r="M582" s="7" t="n">
        <x:f>G582*H582*(1-I582)</x:f>
        <x:v>320000</x:v>
      </x:c>
      <x:c r="N582" s="7" t="n">
        <x:f>G582*J582</x:f>
        <x:v>201400</x:v>
      </x:c>
      <x:c r="O582" s="7" t="n">
        <x:f>M582-N582</x:f>
        <x:v>118600</x:v>
      </x:c>
      <x:c r="P582" s="7" t="n">
        <x:f>M582*L582</x:f>
        <x:v>0</x:v>
      </x:c>
      <x:c r="Q582" s="7" t="n">
        <x:f>O582-K582-P582</x:f>
        <x:v>115100</x:v>
      </x:c>
      <x:c r="R582" s="8" t="n">
        <x:f>IF(M582=0,0,Q582/M582)</x:f>
        <x:v>0.3596875</x:v>
      </x:c>
    </x:row>
    <x:row r="583">
      <x:c r="A583" s="1" t="str">
        <x:v>S0578</x:v>
      </x:c>
      <x:c r="B583" s="6" t="n">
        <x:v>45847</x:v>
      </x:c>
      <x:c r="C583" s="1" t="n">
        <x:v>7</x:v>
      </x:c>
      <x:c r="D583" s="1" t="str">
        <x:v>Cookware set</x:v>
      </x:c>
      <x:c r="E583" s="1" t="str">
        <x:v>Dar es Salaam</x:v>
      </x:c>
      <x:c r="F583" s="1" t="str">
        <x:v>Marketplace</x:v>
      </x:c>
      <x:c r="G583" s="1" t="n">
        <x:v>1</x:v>
      </x:c>
      <x:c r="H583" s="7" t="n">
        <x:v>160000</x:v>
      </x:c>
      <x:c r="I583" s="8" t="n">
        <x:v>0.15</x:v>
      </x:c>
      <x:c r="J583" s="7" t="n">
        <x:v>100700</x:v>
      </x:c>
      <x:c r="K583" s="7" t="n">
        <x:v>3500</x:v>
      </x:c>
      <x:c r="L583" s="8" t="n">
        <x:v>0.08</x:v>
      </x:c>
      <x:c r="M583" s="7" t="n">
        <x:f>G583*H583*(1-I583)</x:f>
        <x:v>136000</x:v>
      </x:c>
      <x:c r="N583" s="7" t="n">
        <x:f>G583*J583</x:f>
        <x:v>100700</x:v>
      </x:c>
      <x:c r="O583" s="7" t="n">
        <x:f>M583-N583</x:f>
        <x:v>35300</x:v>
      </x:c>
      <x:c r="P583" s="7" t="n">
        <x:f>M583*L583</x:f>
        <x:v>10880</x:v>
      </x:c>
      <x:c r="Q583" s="7" t="n">
        <x:f>O583-K583-P583</x:f>
        <x:v>20920</x:v>
      </x:c>
      <x:c r="R583" s="8" t="n">
        <x:f>IF(M583=0,0,Q583/M583)</x:f>
        <x:v>0.1538235294117647</x:v>
      </x:c>
    </x:row>
    <x:row r="584">
      <x:c r="A584" s="1" t="str">
        <x:v>S0579</x:v>
      </x:c>
      <x:c r="B584" s="6" t="n">
        <x:v>45847</x:v>
      </x:c>
      <x:c r="C584" s="1" t="n">
        <x:v>7</x:v>
      </x:c>
      <x:c r="D584" s="1" t="str">
        <x:v>Rice cooker</x:v>
      </x:c>
      <x:c r="E584" s="1" t="str">
        <x:v>Dar es Salaam</x:v>
      </x:c>
      <x:c r="F584" s="1" t="str">
        <x:v>Store</x:v>
      </x:c>
      <x:c r="G584" s="1" t="n">
        <x:v>1</x:v>
      </x:c>
      <x:c r="H584" s="7" t="n">
        <x:v>120000</x:v>
      </x:c>
      <x:c r="I584" s="8" t="n">
        <x:v>0</x:v>
      </x:c>
      <x:c r="J584" s="7" t="n">
        <x:v>90100</x:v>
      </x:c>
      <x:c r="K584" s="7" t="n">
        <x:v>0</x:v>
      </x:c>
      <x:c r="L584" s="8" t="n">
        <x:v>0</x:v>
      </x:c>
      <x:c r="M584" s="7" t="n">
        <x:f>G584*H584*(1-I584)</x:f>
        <x:v>120000</x:v>
      </x:c>
      <x:c r="N584" s="7" t="n">
        <x:f>G584*J584</x:f>
        <x:v>90100</x:v>
      </x:c>
      <x:c r="O584" s="7" t="n">
        <x:f>M584-N584</x:f>
        <x:v>29900</x:v>
      </x:c>
      <x:c r="P584" s="7" t="n">
        <x:f>M584*L584</x:f>
        <x:v>0</x:v>
      </x:c>
      <x:c r="Q584" s="7" t="n">
        <x:f>O584-K584-P584</x:f>
        <x:v>29900</x:v>
      </x:c>
      <x:c r="R584" s="8" t="n">
        <x:f>IF(M584=0,0,Q584/M584)</x:f>
        <x:v>0.24916666666666668</x:v>
      </x:c>
    </x:row>
    <x:row r="585">
      <x:c r="A585" s="1" t="str">
        <x:v>S0580</x:v>
      </x:c>
      <x:c r="B585" s="6" t="n">
        <x:v>45865</x:v>
      </x:c>
      <x:c r="C585" s="1" t="n">
        <x:v>7</x:v>
      </x:c>
      <x:c r="D585" s="1" t="str">
        <x:v>Storage set</x:v>
      </x:c>
      <x:c r="E585" s="1" t="str">
        <x:v>Dar es Salaam</x:v>
      </x:c>
      <x:c r="F585" s="1" t="str">
        <x:v>Store</x:v>
      </x:c>
      <x:c r="G585" s="1" t="n">
        <x:v>2</x:v>
      </x:c>
      <x:c r="H585" s="7" t="n">
        <x:v>35000</x:v>
      </x:c>
      <x:c r="I585" s="8" t="n">
        <x:v>0</x:v>
      </x:c>
      <x:c r="J585" s="7" t="n">
        <x:v>19080</x:v>
      </x:c>
      <x:c r="K585" s="7" t="n">
        <x:v>0</x:v>
      </x:c>
      <x:c r="L585" s="8" t="n">
        <x:v>0</x:v>
      </x:c>
      <x:c r="M585" s="7" t="n">
        <x:f>G585*H585*(1-I585)</x:f>
        <x:v>70000</x:v>
      </x:c>
      <x:c r="N585" s="7" t="n">
        <x:f>G585*J585</x:f>
        <x:v>38160</x:v>
      </x:c>
      <x:c r="O585" s="7" t="n">
        <x:f>M585-N585</x:f>
        <x:v>31840</x:v>
      </x:c>
      <x:c r="P585" s="7" t="n">
        <x:f>M585*L585</x:f>
        <x:v>0</x:v>
      </x:c>
      <x:c r="Q585" s="7" t="n">
        <x:f>O585-K585-P585</x:f>
        <x:v>31840</x:v>
      </x:c>
      <x:c r="R585" s="8" t="n">
        <x:f>IF(M585=0,0,Q585/M585)</x:f>
        <x:v>0.45485714285714285</x:v>
      </x:c>
    </x:row>
    <x:row r="586">
      <x:c r="A586" s="1" t="str">
        <x:v>S0581</x:v>
      </x:c>
      <x:c r="B586" s="6" t="n">
        <x:v>45864</x:v>
      </x:c>
      <x:c r="C586" s="1" t="n">
        <x:v>7</x:v>
      </x:c>
      <x:c r="D586" s="1" t="str">
        <x:v>Rice cooker</x:v>
      </x:c>
      <x:c r="E586" s="1" t="str">
        <x:v>Dar es Salaam</x:v>
      </x:c>
      <x:c r="F586" s="1" t="str">
        <x:v>Store</x:v>
      </x:c>
      <x:c r="G586" s="1" t="n">
        <x:v>4</x:v>
      </x:c>
      <x:c r="H586" s="7" t="n">
        <x:v>120000</x:v>
      </x:c>
      <x:c r="I586" s="8" t="n">
        <x:v>0</x:v>
      </x:c>
      <x:c r="J586" s="7" t="n">
        <x:v>90100</x:v>
      </x:c>
      <x:c r="K586" s="7" t="n">
        <x:v>0</x:v>
      </x:c>
      <x:c r="L586" s="8" t="n">
        <x:v>0</x:v>
      </x:c>
      <x:c r="M586" s="7" t="n">
        <x:f>G586*H586*(1-I586)</x:f>
        <x:v>480000</x:v>
      </x:c>
      <x:c r="N586" s="7" t="n">
        <x:f>G586*J586</x:f>
        <x:v>360400</x:v>
      </x:c>
      <x:c r="O586" s="7" t="n">
        <x:f>M586-N586</x:f>
        <x:v>119600</x:v>
      </x:c>
      <x:c r="P586" s="7" t="n">
        <x:f>M586*L586</x:f>
        <x:v>0</x:v>
      </x:c>
      <x:c r="Q586" s="7" t="n">
        <x:f>O586-K586-P586</x:f>
        <x:v>119600</x:v>
      </x:c>
      <x:c r="R586" s="8" t="n">
        <x:f>IF(M586=0,0,Q586/M586)</x:f>
        <x:v>0.24916666666666668</x:v>
      </x:c>
    </x:row>
    <x:row r="587">
      <x:c r="A587" s="1" t="str">
        <x:v>S0582</x:v>
      </x:c>
      <x:c r="B587" s="6" t="n">
        <x:v>45848</x:v>
      </x:c>
      <x:c r="C587" s="1" t="n">
        <x:v>7</x:v>
      </x:c>
      <x:c r="D587" s="1" t="str">
        <x:v>Cookware set</x:v>
      </x:c>
      <x:c r="E587" s="1" t="str">
        <x:v>Mwanza</x:v>
      </x:c>
      <x:c r="F587" s="1" t="str">
        <x:v>WhatsApp</x:v>
      </x:c>
      <x:c r="G587" s="1" t="n">
        <x:v>4</x:v>
      </x:c>
      <x:c r="H587" s="7" t="n">
        <x:v>160000</x:v>
      </x:c>
      <x:c r="I587" s="8" t="n">
        <x:v>0.05</x:v>
      </x:c>
      <x:c r="J587" s="7" t="n">
        <x:v>100700</x:v>
      </x:c>
      <x:c r="K587" s="7" t="n">
        <x:v>6500</x:v>
      </x:c>
      <x:c r="L587" s="8" t="n">
        <x:v>0</x:v>
      </x:c>
      <x:c r="M587" s="7" t="n">
        <x:f>G587*H587*(1-I587)</x:f>
        <x:v>608000</x:v>
      </x:c>
      <x:c r="N587" s="7" t="n">
        <x:f>G587*J587</x:f>
        <x:v>402800</x:v>
      </x:c>
      <x:c r="O587" s="7" t="n">
        <x:f>M587-N587</x:f>
        <x:v>205200</x:v>
      </x:c>
      <x:c r="P587" s="7" t="n">
        <x:f>M587*L587</x:f>
        <x:v>0</x:v>
      </x:c>
      <x:c r="Q587" s="7" t="n">
        <x:f>O587-K587-P587</x:f>
        <x:v>198700</x:v>
      </x:c>
      <x:c r="R587" s="8" t="n">
        <x:f>IF(M587=0,0,Q587/M587)</x:f>
        <x:v>0.3268092105263158</x:v>
      </x:c>
    </x:row>
    <x:row r="588">
      <x:c r="A588" s="1" t="str">
        <x:v>S0583</x:v>
      </x:c>
      <x:c r="B588" s="6" t="n">
        <x:v>45853</x:v>
      </x:c>
      <x:c r="C588" s="1" t="n">
        <x:v>7</x:v>
      </x:c>
      <x:c r="D588" s="1" t="str">
        <x:v>Thermos</x:v>
      </x:c>
      <x:c r="E588" s="1" t="str">
        <x:v>Arusha</x:v>
      </x:c>
      <x:c r="F588" s="1" t="str">
        <x:v>Marketplace</x:v>
      </x:c>
      <x:c r="G588" s="1" t="n">
        <x:v>2</x:v>
      </x:c>
      <x:c r="H588" s="7" t="n">
        <x:v>40000</x:v>
      </x:c>
      <x:c r="I588" s="8" t="n">
        <x:v>0.15</x:v>
      </x:c>
      <x:c r="J588" s="7" t="n">
        <x:v>24380</x:v>
      </x:c>
      <x:c r="K588" s="7" t="n">
        <x:v>6500</x:v>
      </x:c>
      <x:c r="L588" s="8" t="n">
        <x:v>0.08</x:v>
      </x:c>
      <x:c r="M588" s="7" t="n">
        <x:f>G588*H588*(1-I588)</x:f>
        <x:v>68000</x:v>
      </x:c>
      <x:c r="N588" s="7" t="n">
        <x:f>G588*J588</x:f>
        <x:v>48760</x:v>
      </x:c>
      <x:c r="O588" s="7" t="n">
        <x:f>M588-N588</x:f>
        <x:v>19240</x:v>
      </x:c>
      <x:c r="P588" s="7" t="n">
        <x:f>M588*L588</x:f>
        <x:v>5440</x:v>
      </x:c>
      <x:c r="Q588" s="7" t="n">
        <x:f>O588-K588-P588</x:f>
        <x:v>7300</x:v>
      </x:c>
      <x:c r="R588" s="8" t="n">
        <x:f>IF(M588=0,0,Q588/M588)</x:f>
        <x:v>0.10735294117647058</x:v>
      </x:c>
    </x:row>
    <x:row r="589">
      <x:c r="A589" s="1" t="str">
        <x:v>S0584</x:v>
      </x:c>
      <x:c r="B589" s="6" t="n">
        <x:v>45840</x:v>
      </x:c>
      <x:c r="C589" s="1" t="n">
        <x:v>7</x:v>
      </x:c>
      <x:c r="D589" s="1" t="str">
        <x:v>Thermos</x:v>
      </x:c>
      <x:c r="E589" s="1" t="str">
        <x:v>Dar es Salaam</x:v>
      </x:c>
      <x:c r="F589" s="1" t="str">
        <x:v>Marketplace</x:v>
      </x:c>
      <x:c r="G589" s="1" t="n">
        <x:v>3</x:v>
      </x:c>
      <x:c r="H589" s="7" t="n">
        <x:v>40000</x:v>
      </x:c>
      <x:c r="I589" s="8" t="n">
        <x:v>0.15</x:v>
      </x:c>
      <x:c r="J589" s="7" t="n">
        <x:v>24380</x:v>
      </x:c>
      <x:c r="K589" s="7" t="n">
        <x:v>3500</x:v>
      </x:c>
      <x:c r="L589" s="8" t="n">
        <x:v>0.08</x:v>
      </x:c>
      <x:c r="M589" s="7" t="n">
        <x:f>G589*H589*(1-I589)</x:f>
        <x:v>102000</x:v>
      </x:c>
      <x:c r="N589" s="7" t="n">
        <x:f>G589*J589</x:f>
        <x:v>73140</x:v>
      </x:c>
      <x:c r="O589" s="7" t="n">
        <x:f>M589-N589</x:f>
        <x:v>28860</x:v>
      </x:c>
      <x:c r="P589" s="7" t="n">
        <x:f>M589*L589</x:f>
        <x:v>8160</x:v>
      </x:c>
      <x:c r="Q589" s="7" t="n">
        <x:f>O589-K589-P589</x:f>
        <x:v>17200</x:v>
      </x:c>
      <x:c r="R589" s="8" t="n">
        <x:f>IF(M589=0,0,Q589/M589)</x:f>
        <x:v>0.16862745098039217</x:v>
      </x:c>
    </x:row>
    <x:row r="590">
      <x:c r="A590" s="1" t="str">
        <x:v>S0585</x:v>
      </x:c>
      <x:c r="B590" s="6" t="n">
        <x:v>45841</x:v>
      </x:c>
      <x:c r="C590" s="1" t="n">
        <x:v>7</x:v>
      </x:c>
      <x:c r="D590" s="1" t="str">
        <x:v>Thermos</x:v>
      </x:c>
      <x:c r="E590" s="1" t="str">
        <x:v>Dar es Salaam</x:v>
      </x:c>
      <x:c r="F590" s="1" t="str">
        <x:v>Store</x:v>
      </x:c>
      <x:c r="G590" s="1" t="n">
        <x:v>1</x:v>
      </x:c>
      <x:c r="H590" s="7" t="n">
        <x:v>40000</x:v>
      </x:c>
      <x:c r="I590" s="8" t="n">
        <x:v>0</x:v>
      </x:c>
      <x:c r="J590" s="7" t="n">
        <x:v>24380</x:v>
      </x:c>
      <x:c r="K590" s="7" t="n">
        <x:v>0</x:v>
      </x:c>
      <x:c r="L590" s="8" t="n">
        <x:v>0</x:v>
      </x:c>
      <x:c r="M590" s="7" t="n">
        <x:f>G590*H590*(1-I590)</x:f>
        <x:v>40000</x:v>
      </x:c>
      <x:c r="N590" s="7" t="n">
        <x:f>G590*J590</x:f>
        <x:v>24380</x:v>
      </x:c>
      <x:c r="O590" s="7" t="n">
        <x:f>M590-N590</x:f>
        <x:v>15620</x:v>
      </x:c>
      <x:c r="P590" s="7" t="n">
        <x:f>M590*L590</x:f>
        <x:v>0</x:v>
      </x:c>
      <x:c r="Q590" s="7" t="n">
        <x:f>O590-K590-P590</x:f>
        <x:v>15620</x:v>
      </x:c>
      <x:c r="R590" s="8" t="n">
        <x:f>IF(M590=0,0,Q590/M590)</x:f>
        <x:v>0.3905</x:v>
      </x:c>
    </x:row>
    <x:row r="591">
      <x:c r="A591" s="1" t="str">
        <x:v>S0586</x:v>
      </x:c>
      <x:c r="B591" s="6" t="n">
        <x:v>45860</x:v>
      </x:c>
      <x:c r="C591" s="1" t="n">
        <x:v>7</x:v>
      </x:c>
      <x:c r="D591" s="1" t="str">
        <x:v>Blender</x:v>
      </x:c>
      <x:c r="E591" s="1" t="str">
        <x:v>Mwanza</x:v>
      </x:c>
      <x:c r="F591" s="1" t="str">
        <x:v>Marketplace</x:v>
      </x:c>
      <x:c r="G591" s="1" t="n">
        <x:v>4</x:v>
      </x:c>
      <x:c r="H591" s="7" t="n">
        <x:v>95000</x:v>
      </x:c>
      <x:c r="I591" s="8" t="n">
        <x:v>0.15</x:v>
      </x:c>
      <x:c r="J591" s="7" t="n">
        <x:v>68900</x:v>
      </x:c>
      <x:c r="K591" s="7" t="n">
        <x:v>6500</x:v>
      </x:c>
      <x:c r="L591" s="8" t="n">
        <x:v>0.08</x:v>
      </x:c>
      <x:c r="M591" s="7" t="n">
        <x:f>G591*H591*(1-I591)</x:f>
        <x:v>323000</x:v>
      </x:c>
      <x:c r="N591" s="7" t="n">
        <x:f>G591*J591</x:f>
        <x:v>275600</x:v>
      </x:c>
      <x:c r="O591" s="7" t="n">
        <x:f>M591-N591</x:f>
        <x:v>47400</x:v>
      </x:c>
      <x:c r="P591" s="7" t="n">
        <x:f>M591*L591</x:f>
        <x:v>25840</x:v>
      </x:c>
      <x:c r="Q591" s="7" t="n">
        <x:f>O591-K591-P591</x:f>
        <x:v>15060</x:v>
      </x:c>
      <x:c r="R591" s="8" t="n">
        <x:f>IF(M591=0,0,Q591/M591)</x:f>
        <x:v>0.04662538699690402</x:v>
      </x:c>
    </x:row>
    <x:row r="592">
      <x:c r="A592" s="1" t="str">
        <x:v>S0587</x:v>
      </x:c>
      <x:c r="B592" s="6" t="n">
        <x:v>45848</x:v>
      </x:c>
      <x:c r="C592" s="1" t="n">
        <x:v>7</x:v>
      </x:c>
      <x:c r="D592" s="1" t="str">
        <x:v>Kettle</x:v>
      </x:c>
      <x:c r="E592" s="1" t="str">
        <x:v>Mwanza</x:v>
      </x:c>
      <x:c r="F592" s="1" t="str">
        <x:v>Store</x:v>
      </x:c>
      <x:c r="G592" s="1" t="n">
        <x:v>2</x:v>
      </x:c>
      <x:c r="H592" s="7" t="n">
        <x:v>45000</x:v>
      </x:c>
      <x:c r="I592" s="8" t="n">
        <x:v>0.05</x:v>
      </x:c>
      <x:c r="J592" s="7" t="n">
        <x:v>28620</x:v>
      </x:c>
      <x:c r="K592" s="7" t="n">
        <x:v>0</x:v>
      </x:c>
      <x:c r="L592" s="8" t="n">
        <x:v>0</x:v>
      </x:c>
      <x:c r="M592" s="7" t="n">
        <x:f>G592*H592*(1-I592)</x:f>
        <x:v>85500</x:v>
      </x:c>
      <x:c r="N592" s="7" t="n">
        <x:f>G592*J592</x:f>
        <x:v>57240</x:v>
      </x:c>
      <x:c r="O592" s="7" t="n">
        <x:f>M592-N592</x:f>
        <x:v>28260</x:v>
      </x:c>
      <x:c r="P592" s="7" t="n">
        <x:f>M592*L592</x:f>
        <x:v>0</x:v>
      </x:c>
      <x:c r="Q592" s="7" t="n">
        <x:f>O592-K592-P592</x:f>
        <x:v>28260</x:v>
      </x:c>
      <x:c r="R592" s="8" t="n">
        <x:f>IF(M592=0,0,Q592/M592)</x:f>
        <x:v>0.33052631578947367</x:v>
      </x:c>
    </x:row>
    <x:row r="593">
      <x:c r="A593" s="1" t="str">
        <x:v>S0588</x:v>
      </x:c>
      <x:c r="B593" s="6" t="n">
        <x:v>45852</x:v>
      </x:c>
      <x:c r="C593" s="1" t="n">
        <x:v>7</x:v>
      </x:c>
      <x:c r="D593" s="1" t="str">
        <x:v>Rice cooker</x:v>
      </x:c>
      <x:c r="E593" s="1" t="str">
        <x:v>Arusha</x:v>
      </x:c>
      <x:c r="F593" s="1" t="str">
        <x:v>WhatsApp</x:v>
      </x:c>
      <x:c r="G593" s="1" t="n">
        <x:v>3</x:v>
      </x:c>
      <x:c r="H593" s="7" t="n">
        <x:v>120000</x:v>
      </x:c>
      <x:c r="I593" s="8" t="n">
        <x:v>0</x:v>
      </x:c>
      <x:c r="J593" s="7" t="n">
        <x:v>90100</x:v>
      </x:c>
      <x:c r="K593" s="7" t="n">
        <x:v>6500</x:v>
      </x:c>
      <x:c r="L593" s="8" t="n">
        <x:v>0</x:v>
      </x:c>
      <x:c r="M593" s="7" t="n">
        <x:f>G593*H593*(1-I593)</x:f>
        <x:v>360000</x:v>
      </x:c>
      <x:c r="N593" s="7" t="n">
        <x:f>G593*J593</x:f>
        <x:v>270300</x:v>
      </x:c>
      <x:c r="O593" s="7" t="n">
        <x:f>M593-N593</x:f>
        <x:v>89700</x:v>
      </x:c>
      <x:c r="P593" s="7" t="n">
        <x:f>M593*L593</x:f>
        <x:v>0</x:v>
      </x:c>
      <x:c r="Q593" s="7" t="n">
        <x:f>O593-K593-P593</x:f>
        <x:v>83200</x:v>
      </x:c>
      <x:c r="R593" s="8" t="n">
        <x:f>IF(M593=0,0,Q593/M593)</x:f>
        <x:v>0.2311111111111111</x:v>
      </x:c>
    </x:row>
    <x:row r="594">
      <x:c r="A594" s="1" t="str">
        <x:v>S0589</x:v>
      </x:c>
      <x:c r="B594" s="6" t="n">
        <x:v>45839</x:v>
      </x:c>
      <x:c r="C594" s="1" t="n">
        <x:v>7</x:v>
      </x:c>
      <x:c r="D594" s="1" t="str">
        <x:v>Kettle</x:v>
      </x:c>
      <x:c r="E594" s="1" t="str">
        <x:v>Dar es Salaam</x:v>
      </x:c>
      <x:c r="F594" s="1" t="str">
        <x:v>Marketplace</x:v>
      </x:c>
      <x:c r="G594" s="1" t="n">
        <x:v>3</x:v>
      </x:c>
      <x:c r="H594" s="7" t="n">
        <x:v>45000</x:v>
      </x:c>
      <x:c r="I594" s="8" t="n">
        <x:v>0.15</x:v>
      </x:c>
      <x:c r="J594" s="7" t="n">
        <x:v>28620</x:v>
      </x:c>
      <x:c r="K594" s="7" t="n">
        <x:v>3500</x:v>
      </x:c>
      <x:c r="L594" s="8" t="n">
        <x:v>0.08</x:v>
      </x:c>
      <x:c r="M594" s="7" t="n">
        <x:f>G594*H594*(1-I594)</x:f>
        <x:v>114750</x:v>
      </x:c>
      <x:c r="N594" s="7" t="n">
        <x:f>G594*J594</x:f>
        <x:v>85860</x:v>
      </x:c>
      <x:c r="O594" s="7" t="n">
        <x:f>M594-N594</x:f>
        <x:v>28890</x:v>
      </x:c>
      <x:c r="P594" s="7" t="n">
        <x:f>M594*L594</x:f>
        <x:v>9180</x:v>
      </x:c>
      <x:c r="Q594" s="7" t="n">
        <x:f>O594-K594-P594</x:f>
        <x:v>16210</x:v>
      </x:c>
      <x:c r="R594" s="8" t="n">
        <x:f>IF(M594=0,0,Q594/M594)</x:f>
        <x:v>0.1412636165577342</x:v>
      </x:c>
    </x:row>
    <x:row r="595">
      <x:c r="A595" s="1" t="str">
        <x:v>S0590</x:v>
      </x:c>
      <x:c r="B595" s="6" t="n">
        <x:v>45860</x:v>
      </x:c>
      <x:c r="C595" s="1" t="n">
        <x:v>7</x:v>
      </x:c>
      <x:c r="D595" s="1" t="str">
        <x:v>Kettle</x:v>
      </x:c>
      <x:c r="E595" s="1" t="str">
        <x:v>Dodoma</x:v>
      </x:c>
      <x:c r="F595" s="1" t="str">
        <x:v>Store</x:v>
      </x:c>
      <x:c r="G595" s="1" t="n">
        <x:v>1</x:v>
      </x:c>
      <x:c r="H595" s="7" t="n">
        <x:v>45000</x:v>
      </x:c>
      <x:c r="I595" s="8" t="n">
        <x:v>0</x:v>
      </x:c>
      <x:c r="J595" s="7" t="n">
        <x:v>28620</x:v>
      </x:c>
      <x:c r="K595" s="7" t="n">
        <x:v>0</x:v>
      </x:c>
      <x:c r="L595" s="8" t="n">
        <x:v>0</x:v>
      </x:c>
      <x:c r="M595" s="7" t="n">
        <x:f>G595*H595*(1-I595)</x:f>
        <x:v>45000</x:v>
      </x:c>
      <x:c r="N595" s="7" t="n">
        <x:f>G595*J595</x:f>
        <x:v>28620</x:v>
      </x:c>
      <x:c r="O595" s="7" t="n">
        <x:f>M595-N595</x:f>
        <x:v>16380</x:v>
      </x:c>
      <x:c r="P595" s="7" t="n">
        <x:f>M595*L595</x:f>
        <x:v>0</x:v>
      </x:c>
      <x:c r="Q595" s="7" t="n">
        <x:f>O595-K595-P595</x:f>
        <x:v>16380</x:v>
      </x:c>
      <x:c r="R595" s="8" t="n">
        <x:f>IF(M595=0,0,Q595/M595)</x:f>
        <x:v>0.364</x:v>
      </x:c>
    </x:row>
    <x:row r="596">
      <x:c r="A596" s="1" t="str">
        <x:v>S0591</x:v>
      </x:c>
      <x:c r="B596" s="6" t="n">
        <x:v>45854</x:v>
      </x:c>
      <x:c r="C596" s="1" t="n">
        <x:v>7</x:v>
      </x:c>
      <x:c r="D596" s="1" t="str">
        <x:v>Storage set</x:v>
      </x:c>
      <x:c r="E596" s="1" t="str">
        <x:v>Mwanza</x:v>
      </x:c>
      <x:c r="F596" s="1" t="str">
        <x:v>Marketplace</x:v>
      </x:c>
      <x:c r="G596" s="1" t="n">
        <x:v>2</x:v>
      </x:c>
      <x:c r="H596" s="7" t="n">
        <x:v>35000</x:v>
      </x:c>
      <x:c r="I596" s="8" t="n">
        <x:v>0.15</x:v>
      </x:c>
      <x:c r="J596" s="7" t="n">
        <x:v>19080</x:v>
      </x:c>
      <x:c r="K596" s="7" t="n">
        <x:v>6500</x:v>
      </x:c>
      <x:c r="L596" s="8" t="n">
        <x:v>0.08</x:v>
      </x:c>
      <x:c r="M596" s="7" t="n">
        <x:f>G596*H596*(1-I596)</x:f>
        <x:v>59500</x:v>
      </x:c>
      <x:c r="N596" s="7" t="n">
        <x:f>G596*J596</x:f>
        <x:v>38160</x:v>
      </x:c>
      <x:c r="O596" s="7" t="n">
        <x:f>M596-N596</x:f>
        <x:v>21340</x:v>
      </x:c>
      <x:c r="P596" s="7" t="n">
        <x:f>M596*L596</x:f>
        <x:v>4760</x:v>
      </x:c>
      <x:c r="Q596" s="7" t="n">
        <x:f>O596-K596-P596</x:f>
        <x:v>10080</x:v>
      </x:c>
      <x:c r="R596" s="8" t="n">
        <x:f>IF(M596=0,0,Q596/M596)</x:f>
        <x:v>0.16941176470588235</x:v>
      </x:c>
    </x:row>
    <x:row r="597">
      <x:c r="A597" s="1" t="str">
        <x:v>S0592</x:v>
      </x:c>
      <x:c r="B597" s="6" t="n">
        <x:v>45842</x:v>
      </x:c>
      <x:c r="C597" s="1" t="n">
        <x:v>7</x:v>
      </x:c>
      <x:c r="D597" s="1" t="str">
        <x:v>Rice cooker</x:v>
      </x:c>
      <x:c r="E597" s="1" t="str">
        <x:v>Dodoma</x:v>
      </x:c>
      <x:c r="F597" s="1" t="str">
        <x:v>Store</x:v>
      </x:c>
      <x:c r="G597" s="1" t="n">
        <x:v>3</x:v>
      </x:c>
      <x:c r="H597" s="7" t="n">
        <x:v>120000</x:v>
      </x:c>
      <x:c r="I597" s="8" t="n">
        <x:v>0</x:v>
      </x:c>
      <x:c r="J597" s="7" t="n">
        <x:v>90100</x:v>
      </x:c>
      <x:c r="K597" s="7" t="n">
        <x:v>0</x:v>
      </x:c>
      <x:c r="L597" s="8" t="n">
        <x:v>0</x:v>
      </x:c>
      <x:c r="M597" s="7" t="n">
        <x:f>G597*H597*(1-I597)</x:f>
        <x:v>360000</x:v>
      </x:c>
      <x:c r="N597" s="7" t="n">
        <x:f>G597*J597</x:f>
        <x:v>270300</x:v>
      </x:c>
      <x:c r="O597" s="7" t="n">
        <x:f>M597-N597</x:f>
        <x:v>89700</x:v>
      </x:c>
      <x:c r="P597" s="7" t="n">
        <x:f>M597*L597</x:f>
        <x:v>0</x:v>
      </x:c>
      <x:c r="Q597" s="7" t="n">
        <x:f>O597-K597-P597</x:f>
        <x:v>89700</x:v>
      </x:c>
      <x:c r="R597" s="8" t="n">
        <x:f>IF(M597=0,0,Q597/M597)</x:f>
        <x:v>0.24916666666666668</x:v>
      </x:c>
    </x:row>
    <x:row r="598">
      <x:c r="A598" s="1" t="str">
        <x:v>S0593</x:v>
      </x:c>
      <x:c r="B598" s="6" t="n">
        <x:v>45841</x:v>
      </x:c>
      <x:c r="C598" s="1" t="n">
        <x:v>7</x:v>
      </x:c>
      <x:c r="D598" s="1" t="str">
        <x:v>Kettle</x:v>
      </x:c>
      <x:c r="E598" s="1" t="str">
        <x:v>Arusha</x:v>
      </x:c>
      <x:c r="F598" s="1" t="str">
        <x:v>Store</x:v>
      </x:c>
      <x:c r="G598" s="1" t="n">
        <x:v>1</x:v>
      </x:c>
      <x:c r="H598" s="7" t="n">
        <x:v>45000</x:v>
      </x:c>
      <x:c r="I598" s="8" t="n">
        <x:v>0</x:v>
      </x:c>
      <x:c r="J598" s="7" t="n">
        <x:v>28620</x:v>
      </x:c>
      <x:c r="K598" s="7" t="n">
        <x:v>0</x:v>
      </x:c>
      <x:c r="L598" s="8" t="n">
        <x:v>0</x:v>
      </x:c>
      <x:c r="M598" s="7" t="n">
        <x:f>G598*H598*(1-I598)</x:f>
        <x:v>45000</x:v>
      </x:c>
      <x:c r="N598" s="7" t="n">
        <x:f>G598*J598</x:f>
        <x:v>28620</x:v>
      </x:c>
      <x:c r="O598" s="7" t="n">
        <x:f>M598-N598</x:f>
        <x:v>16380</x:v>
      </x:c>
      <x:c r="P598" s="7" t="n">
        <x:f>M598*L598</x:f>
        <x:v>0</x:v>
      </x:c>
      <x:c r="Q598" s="7" t="n">
        <x:f>O598-K598-P598</x:f>
        <x:v>16380</x:v>
      </x:c>
      <x:c r="R598" s="8" t="n">
        <x:f>IF(M598=0,0,Q598/M598)</x:f>
        <x:v>0.364</x:v>
      </x:c>
    </x:row>
    <x:row r="599">
      <x:c r="A599" s="1" t="str">
        <x:v>S0594</x:v>
      </x:c>
      <x:c r="B599" s="6" t="n">
        <x:v>45863</x:v>
      </x:c>
      <x:c r="C599" s="1" t="n">
        <x:v>7</x:v>
      </x:c>
      <x:c r="D599" s="1" t="str">
        <x:v>Rice cooker</x:v>
      </x:c>
      <x:c r="E599" s="1" t="str">
        <x:v>Dar es Salaam</x:v>
      </x:c>
      <x:c r="F599" s="1" t="str">
        <x:v>Marketplace</x:v>
      </x:c>
      <x:c r="G599" s="1" t="n">
        <x:v>2</x:v>
      </x:c>
      <x:c r="H599" s="7" t="n">
        <x:v>120000</x:v>
      </x:c>
      <x:c r="I599" s="8" t="n">
        <x:v>0.15</x:v>
      </x:c>
      <x:c r="J599" s="7" t="n">
        <x:v>90100</x:v>
      </x:c>
      <x:c r="K599" s="7" t="n">
        <x:v>3500</x:v>
      </x:c>
      <x:c r="L599" s="8" t="n">
        <x:v>0.08</x:v>
      </x:c>
      <x:c r="M599" s="7" t="n">
        <x:f>G599*H599*(1-I599)</x:f>
        <x:v>204000</x:v>
      </x:c>
      <x:c r="N599" s="7" t="n">
        <x:f>G599*J599</x:f>
        <x:v>180200</x:v>
      </x:c>
      <x:c r="O599" s="7" t="n">
        <x:f>M599-N599</x:f>
        <x:v>23800</x:v>
      </x:c>
      <x:c r="P599" s="7" t="n">
        <x:f>M599*L599</x:f>
        <x:v>16320</x:v>
      </x:c>
      <x:c r="Q599" s="7" t="n">
        <x:f>O599-K599-P599</x:f>
        <x:v>3980</x:v>
      </x:c>
      <x:c r="R599" s="8" t="n">
        <x:f>IF(M599=0,0,Q599/M599)</x:f>
        <x:v>0.019509803921568626</x:v>
      </x:c>
    </x:row>
    <x:row r="600">
      <x:c r="A600" s="1" t="str">
        <x:v>S0595</x:v>
      </x:c>
      <x:c r="B600" s="6" t="n">
        <x:v>45851</x:v>
      </x:c>
      <x:c r="C600" s="1" t="n">
        <x:v>7</x:v>
      </x:c>
      <x:c r="D600" s="1" t="str">
        <x:v>Cookware set</x:v>
      </x:c>
      <x:c r="E600" s="1" t="str">
        <x:v>Dodoma</x:v>
      </x:c>
      <x:c r="F600" s="1" t="str">
        <x:v>Store</x:v>
      </x:c>
      <x:c r="G600" s="1" t="n">
        <x:v>4</x:v>
      </x:c>
      <x:c r="H600" s="7" t="n">
        <x:v>160000</x:v>
      </x:c>
      <x:c r="I600" s="8" t="n">
        <x:v>0</x:v>
      </x:c>
      <x:c r="J600" s="7" t="n">
        <x:v>100700</x:v>
      </x:c>
      <x:c r="K600" s="7" t="n">
        <x:v>0</x:v>
      </x:c>
      <x:c r="L600" s="8" t="n">
        <x:v>0</x:v>
      </x:c>
      <x:c r="M600" s="7" t="n">
        <x:f>G600*H600*(1-I600)</x:f>
        <x:v>640000</x:v>
      </x:c>
      <x:c r="N600" s="7" t="n">
        <x:f>G600*J600</x:f>
        <x:v>402800</x:v>
      </x:c>
      <x:c r="O600" s="7" t="n">
        <x:f>M600-N600</x:f>
        <x:v>237200</x:v>
      </x:c>
      <x:c r="P600" s="7" t="n">
        <x:f>M600*L600</x:f>
        <x:v>0</x:v>
      </x:c>
      <x:c r="Q600" s="7" t="n">
        <x:f>O600-K600-P600</x:f>
        <x:v>237200</x:v>
      </x:c>
      <x:c r="R600" s="8" t="n">
        <x:f>IF(M600=0,0,Q600/M600)</x:f>
        <x:v>0.370625</x:v>
      </x:c>
    </x:row>
    <x:row r="601">
      <x:c r="A601" s="1" t="str">
        <x:v>S0596</x:v>
      </x:c>
      <x:c r="B601" s="6" t="n">
        <x:v>45861</x:v>
      </x:c>
      <x:c r="C601" s="1" t="n">
        <x:v>7</x:v>
      </x:c>
      <x:c r="D601" s="1" t="str">
        <x:v>Rice cooker</x:v>
      </x:c>
      <x:c r="E601" s="1" t="str">
        <x:v>Mwanza</x:v>
      </x:c>
      <x:c r="F601" s="1" t="str">
        <x:v>Store</x:v>
      </x:c>
      <x:c r="G601" s="1" t="n">
        <x:v>3</x:v>
      </x:c>
      <x:c r="H601" s="7" t="n">
        <x:v>120000</x:v>
      </x:c>
      <x:c r="I601" s="8" t="n">
        <x:v>0</x:v>
      </x:c>
      <x:c r="J601" s="7" t="n">
        <x:v>90100</x:v>
      </x:c>
      <x:c r="K601" s="7" t="n">
        <x:v>0</x:v>
      </x:c>
      <x:c r="L601" s="8" t="n">
        <x:v>0</x:v>
      </x:c>
      <x:c r="M601" s="7" t="n">
        <x:f>G601*H601*(1-I601)</x:f>
        <x:v>360000</x:v>
      </x:c>
      <x:c r="N601" s="7" t="n">
        <x:f>G601*J601</x:f>
        <x:v>270300</x:v>
      </x:c>
      <x:c r="O601" s="7" t="n">
        <x:f>M601-N601</x:f>
        <x:v>89700</x:v>
      </x:c>
      <x:c r="P601" s="7" t="n">
        <x:f>M601*L601</x:f>
        <x:v>0</x:v>
      </x:c>
      <x:c r="Q601" s="7" t="n">
        <x:f>O601-K601-P601</x:f>
        <x:v>89700</x:v>
      </x:c>
      <x:c r="R601" s="8" t="n">
        <x:f>IF(M601=0,0,Q601/M601)</x:f>
        <x:v>0.24916666666666668</x:v>
      </x:c>
    </x:row>
    <x:row r="602">
      <x:c r="A602" s="1" t="str">
        <x:v>S0597</x:v>
      </x:c>
      <x:c r="B602" s="6" t="n">
        <x:v>45859</x:v>
      </x:c>
      <x:c r="C602" s="1" t="n">
        <x:v>7</x:v>
      </x:c>
      <x:c r="D602" s="1" t="str">
        <x:v>Thermos</x:v>
      </x:c>
      <x:c r="E602" s="1" t="str">
        <x:v>Dodoma</x:v>
      </x:c>
      <x:c r="F602" s="1" t="str">
        <x:v>WhatsApp</x:v>
      </x:c>
      <x:c r="G602" s="1" t="n">
        <x:v>3</x:v>
      </x:c>
      <x:c r="H602" s="7" t="n">
        <x:v>40000</x:v>
      </x:c>
      <x:c r="I602" s="8" t="n">
        <x:v>0</x:v>
      </x:c>
      <x:c r="J602" s="7" t="n">
        <x:v>24380</x:v>
      </x:c>
      <x:c r="K602" s="7" t="n">
        <x:v>6500</x:v>
      </x:c>
      <x:c r="L602" s="8" t="n">
        <x:v>0</x:v>
      </x:c>
      <x:c r="M602" s="7" t="n">
        <x:f>G602*H602*(1-I602)</x:f>
        <x:v>120000</x:v>
      </x:c>
      <x:c r="N602" s="7" t="n">
        <x:f>G602*J602</x:f>
        <x:v>73140</x:v>
      </x:c>
      <x:c r="O602" s="7" t="n">
        <x:f>M602-N602</x:f>
        <x:v>46860</x:v>
      </x:c>
      <x:c r="P602" s="7" t="n">
        <x:f>M602*L602</x:f>
        <x:v>0</x:v>
      </x:c>
      <x:c r="Q602" s="7" t="n">
        <x:f>O602-K602-P602</x:f>
        <x:v>40360</x:v>
      </x:c>
      <x:c r="R602" s="8" t="n">
        <x:f>IF(M602=0,0,Q602/M602)</x:f>
        <x:v>0.3363333333333333</x:v>
      </x:c>
    </x:row>
    <x:row r="603">
      <x:c r="A603" s="1" t="str">
        <x:v>S0598</x:v>
      </x:c>
      <x:c r="B603" s="6" t="n">
        <x:v>45856</x:v>
      </x:c>
      <x:c r="C603" s="1" t="n">
        <x:v>7</x:v>
      </x:c>
      <x:c r="D603" s="1" t="str">
        <x:v>Thermos</x:v>
      </x:c>
      <x:c r="E603" s="1" t="str">
        <x:v>Mwanza</x:v>
      </x:c>
      <x:c r="F603" s="1" t="str">
        <x:v>Store</x:v>
      </x:c>
      <x:c r="G603" s="1" t="n">
        <x:v>3</x:v>
      </x:c>
      <x:c r="H603" s="7" t="n">
        <x:v>40000</x:v>
      </x:c>
      <x:c r="I603" s="8" t="n">
        <x:v>0</x:v>
      </x:c>
      <x:c r="J603" s="7" t="n">
        <x:v>24380</x:v>
      </x:c>
      <x:c r="K603" s="7" t="n">
        <x:v>0</x:v>
      </x:c>
      <x:c r="L603" s="8" t="n">
        <x:v>0</x:v>
      </x:c>
      <x:c r="M603" s="7" t="n">
        <x:f>G603*H603*(1-I603)</x:f>
        <x:v>120000</x:v>
      </x:c>
      <x:c r="N603" s="7" t="n">
        <x:f>G603*J603</x:f>
        <x:v>73140</x:v>
      </x:c>
      <x:c r="O603" s="7" t="n">
        <x:f>M603-N603</x:f>
        <x:v>46860</x:v>
      </x:c>
      <x:c r="P603" s="7" t="n">
        <x:f>M603*L603</x:f>
        <x:v>0</x:v>
      </x:c>
      <x:c r="Q603" s="7" t="n">
        <x:f>O603-K603-P603</x:f>
        <x:v>46860</x:v>
      </x:c>
      <x:c r="R603" s="8" t="n">
        <x:f>IF(M603=0,0,Q603/M603)</x:f>
        <x:v>0.3905</x:v>
      </x:c>
    </x:row>
    <x:row r="604">
      <x:c r="A604" s="1" t="str">
        <x:v>S0599</x:v>
      </x:c>
      <x:c r="B604" s="6" t="n">
        <x:v>45859</x:v>
      </x:c>
      <x:c r="C604" s="1" t="n">
        <x:v>7</x:v>
      </x:c>
      <x:c r="D604" s="1" t="str">
        <x:v>Blender</x:v>
      </x:c>
      <x:c r="E604" s="1" t="str">
        <x:v>Dar es Salaam</x:v>
      </x:c>
      <x:c r="F604" s="1" t="str">
        <x:v>WhatsApp</x:v>
      </x:c>
      <x:c r="G604" s="1" t="n">
        <x:v>1</x:v>
      </x:c>
      <x:c r="H604" s="7" t="n">
        <x:v>95000</x:v>
      </x:c>
      <x:c r="I604" s="8" t="n">
        <x:v>0</x:v>
      </x:c>
      <x:c r="J604" s="7" t="n">
        <x:v>68900</x:v>
      </x:c>
      <x:c r="K604" s="7" t="n">
        <x:v>3500</x:v>
      </x:c>
      <x:c r="L604" s="8" t="n">
        <x:v>0</x:v>
      </x:c>
      <x:c r="M604" s="7" t="n">
        <x:f>G604*H604*(1-I604)</x:f>
        <x:v>95000</x:v>
      </x:c>
      <x:c r="N604" s="7" t="n">
        <x:f>G604*J604</x:f>
        <x:v>68900</x:v>
      </x:c>
      <x:c r="O604" s="7" t="n">
        <x:f>M604-N604</x:f>
        <x:v>26100</x:v>
      </x:c>
      <x:c r="P604" s="7" t="n">
        <x:f>M604*L604</x:f>
        <x:v>0</x:v>
      </x:c>
      <x:c r="Q604" s="7" t="n">
        <x:f>O604-K604-P604</x:f>
        <x:v>22600</x:v>
      </x:c>
      <x:c r="R604" s="8" t="n">
        <x:f>IF(M604=0,0,Q604/M604)</x:f>
        <x:v>0.23789473684210527</x:v>
      </x:c>
    </x:row>
    <x:row r="605">
      <x:c r="A605" s="1" t="str">
        <x:v>S0600</x:v>
      </x:c>
      <x:c r="B605" s="6" t="n">
        <x:v>45851</x:v>
      </x:c>
      <x:c r="C605" s="1" t="n">
        <x:v>7</x:v>
      </x:c>
      <x:c r="D605" s="1" t="str">
        <x:v>Cookware set</x:v>
      </x:c>
      <x:c r="E605" s="1" t="str">
        <x:v>Dodoma</x:v>
      </x:c>
      <x:c r="F605" s="1" t="str">
        <x:v>Store</x:v>
      </x:c>
      <x:c r="G605" s="1" t="n">
        <x:v>3</x:v>
      </x:c>
      <x:c r="H605" s="7" t="n">
        <x:v>160000</x:v>
      </x:c>
      <x:c r="I605" s="8" t="n">
        <x:v>0.05</x:v>
      </x:c>
      <x:c r="J605" s="7" t="n">
        <x:v>100700</x:v>
      </x:c>
      <x:c r="K605" s="7" t="n">
        <x:v>0</x:v>
      </x:c>
      <x:c r="L605" s="8" t="n">
        <x:v>0</x:v>
      </x:c>
      <x:c r="M605" s="7" t="n">
        <x:f>G605*H605*(1-I605)</x:f>
        <x:v>456000</x:v>
      </x:c>
      <x:c r="N605" s="7" t="n">
        <x:f>G605*J605</x:f>
        <x:v>302100</x:v>
      </x:c>
      <x:c r="O605" s="7" t="n">
        <x:f>M605-N605</x:f>
        <x:v>153900</x:v>
      </x:c>
      <x:c r="P605" s="7" t="n">
        <x:f>M605*L605</x:f>
        <x:v>0</x:v>
      </x:c>
      <x:c r="Q605" s="7" t="n">
        <x:f>O605-K605-P605</x:f>
        <x:v>153900</x:v>
      </x:c>
      <x:c r="R605" s="8" t="n">
        <x:f>IF(M605=0,0,Q605/M605)</x:f>
        <x:v>0.3375</x:v>
      </x:c>
    </x:row>
    <x:row r="606">
      <x:c r="A606" s="1" t="str">
        <x:v>S0601</x:v>
      </x:c>
      <x:c r="B606" s="6" t="n">
        <x:v>45839</x:v>
      </x:c>
      <x:c r="C606" s="1" t="n">
        <x:v>7</x:v>
      </x:c>
      <x:c r="D606" s="1" t="str">
        <x:v>Storage set</x:v>
      </x:c>
      <x:c r="E606" s="1" t="str">
        <x:v>Mwanza</x:v>
      </x:c>
      <x:c r="F606" s="1" t="str">
        <x:v>Marketplace</x:v>
      </x:c>
      <x:c r="G606" s="1" t="n">
        <x:v>4</x:v>
      </x:c>
      <x:c r="H606" s="7" t="n">
        <x:v>35000</x:v>
      </x:c>
      <x:c r="I606" s="8" t="n">
        <x:v>0.15</x:v>
      </x:c>
      <x:c r="J606" s="7" t="n">
        <x:v>19080</x:v>
      </x:c>
      <x:c r="K606" s="7" t="n">
        <x:v>6500</x:v>
      </x:c>
      <x:c r="L606" s="8" t="n">
        <x:v>0.08</x:v>
      </x:c>
      <x:c r="M606" s="7" t="n">
        <x:f>G606*H606*(1-I606)</x:f>
        <x:v>119000</x:v>
      </x:c>
      <x:c r="N606" s="7" t="n">
        <x:f>G606*J606</x:f>
        <x:v>76320</x:v>
      </x:c>
      <x:c r="O606" s="7" t="n">
        <x:f>M606-N606</x:f>
        <x:v>42680</x:v>
      </x:c>
      <x:c r="P606" s="7" t="n">
        <x:f>M606*L606</x:f>
        <x:v>9520</x:v>
      </x:c>
      <x:c r="Q606" s="7" t="n">
        <x:f>O606-K606-P606</x:f>
        <x:v>26660</x:v>
      </x:c>
      <x:c r="R606" s="8" t="n">
        <x:f>IF(M606=0,0,Q606/M606)</x:f>
        <x:v>0.22403361344537814</x:v>
      </x:c>
    </x:row>
    <x:row r="607">
      <x:c r="A607" s="1" t="str">
        <x:v>S0602</x:v>
      </x:c>
      <x:c r="B607" s="6" t="n">
        <x:v>45862</x:v>
      </x:c>
      <x:c r="C607" s="1" t="n">
        <x:v>7</x:v>
      </x:c>
      <x:c r="D607" s="1" t="str">
        <x:v>Cookware set</x:v>
      </x:c>
      <x:c r="E607" s="1" t="str">
        <x:v>Dodoma</x:v>
      </x:c>
      <x:c r="F607" s="1" t="str">
        <x:v>Store</x:v>
      </x:c>
      <x:c r="G607" s="1" t="n">
        <x:v>3</x:v>
      </x:c>
      <x:c r="H607" s="7" t="n">
        <x:v>160000</x:v>
      </x:c>
      <x:c r="I607" s="8" t="n">
        <x:v>0</x:v>
      </x:c>
      <x:c r="J607" s="7" t="n">
        <x:v>100700</x:v>
      </x:c>
      <x:c r="K607" s="7" t="n">
        <x:v>0</x:v>
      </x:c>
      <x:c r="L607" s="8" t="n">
        <x:v>0</x:v>
      </x:c>
      <x:c r="M607" s="7" t="n">
        <x:f>G607*H607*(1-I607)</x:f>
        <x:v>480000</x:v>
      </x:c>
      <x:c r="N607" s="7" t="n">
        <x:f>G607*J607</x:f>
        <x:v>302100</x:v>
      </x:c>
      <x:c r="O607" s="7" t="n">
        <x:f>M607-N607</x:f>
        <x:v>177900</x:v>
      </x:c>
      <x:c r="P607" s="7" t="n">
        <x:f>M607*L607</x:f>
        <x:v>0</x:v>
      </x:c>
      <x:c r="Q607" s="7" t="n">
        <x:f>O607-K607-P607</x:f>
        <x:v>177900</x:v>
      </x:c>
      <x:c r="R607" s="8" t="n">
        <x:f>IF(M607=0,0,Q607/M607)</x:f>
        <x:v>0.370625</x:v>
      </x:c>
    </x:row>
    <x:row r="608">
      <x:c r="A608" s="1" t="str">
        <x:v>S0603</x:v>
      </x:c>
      <x:c r="B608" s="6" t="n">
        <x:v>45852</x:v>
      </x:c>
      <x:c r="C608" s="1" t="n">
        <x:v>7</x:v>
      </x:c>
      <x:c r="D608" s="1" t="str">
        <x:v>Thermos</x:v>
      </x:c>
      <x:c r="E608" s="1" t="str">
        <x:v>Dodoma</x:v>
      </x:c>
      <x:c r="F608" s="1" t="str">
        <x:v>Store</x:v>
      </x:c>
      <x:c r="G608" s="1" t="n">
        <x:v>2</x:v>
      </x:c>
      <x:c r="H608" s="7" t="n">
        <x:v>40000</x:v>
      </x:c>
      <x:c r="I608" s="8" t="n">
        <x:v>0</x:v>
      </x:c>
      <x:c r="J608" s="7" t="n">
        <x:v>24380</x:v>
      </x:c>
      <x:c r="K608" s="7" t="n">
        <x:v>0</x:v>
      </x:c>
      <x:c r="L608" s="8" t="n">
        <x:v>0</x:v>
      </x:c>
      <x:c r="M608" s="7" t="n">
        <x:f>G608*H608*(1-I608)</x:f>
        <x:v>80000</x:v>
      </x:c>
      <x:c r="N608" s="7" t="n">
        <x:f>G608*J608</x:f>
        <x:v>48760</x:v>
      </x:c>
      <x:c r="O608" s="7" t="n">
        <x:f>M608-N608</x:f>
        <x:v>31240</x:v>
      </x:c>
      <x:c r="P608" s="7" t="n">
        <x:f>M608*L608</x:f>
        <x:v>0</x:v>
      </x:c>
      <x:c r="Q608" s="7" t="n">
        <x:f>O608-K608-P608</x:f>
        <x:v>31240</x:v>
      </x:c>
      <x:c r="R608" s="8" t="n">
        <x:f>IF(M608=0,0,Q608/M608)</x:f>
        <x:v>0.3905</x:v>
      </x:c>
    </x:row>
    <x:row r="609">
      <x:c r="A609" s="1" t="str">
        <x:v>S0604</x:v>
      </x:c>
      <x:c r="B609" s="6" t="n">
        <x:v>45852</x:v>
      </x:c>
      <x:c r="C609" s="1" t="n">
        <x:v>7</x:v>
      </x:c>
      <x:c r="D609" s="1" t="str">
        <x:v>Kettle</x:v>
      </x:c>
      <x:c r="E609" s="1" t="str">
        <x:v>Arusha</x:v>
      </x:c>
      <x:c r="F609" s="1" t="str">
        <x:v>WhatsApp</x:v>
      </x:c>
      <x:c r="G609" s="1" t="n">
        <x:v>4</x:v>
      </x:c>
      <x:c r="H609" s="7" t="n">
        <x:v>45000</x:v>
      </x:c>
      <x:c r="I609" s="8" t="n">
        <x:v>0</x:v>
      </x:c>
      <x:c r="J609" s="7" t="n">
        <x:v>28620</x:v>
      </x:c>
      <x:c r="K609" s="7" t="n">
        <x:v>6500</x:v>
      </x:c>
      <x:c r="L609" s="8" t="n">
        <x:v>0</x:v>
      </x:c>
      <x:c r="M609" s="7" t="n">
        <x:f>G609*H609*(1-I609)</x:f>
        <x:v>180000</x:v>
      </x:c>
      <x:c r="N609" s="7" t="n">
        <x:f>G609*J609</x:f>
        <x:v>114480</x:v>
      </x:c>
      <x:c r="O609" s="7" t="n">
        <x:f>M609-N609</x:f>
        <x:v>65520</x:v>
      </x:c>
      <x:c r="P609" s="7" t="n">
        <x:f>M609*L609</x:f>
        <x:v>0</x:v>
      </x:c>
      <x:c r="Q609" s="7" t="n">
        <x:f>O609-K609-P609</x:f>
        <x:v>59020</x:v>
      </x:c>
      <x:c r="R609" s="8" t="n">
        <x:f>IF(M609=0,0,Q609/M609)</x:f>
        <x:v>0.3278888888888889</x:v>
      </x:c>
    </x:row>
    <x:row r="610">
      <x:c r="A610" s="1" t="str">
        <x:v>S0605</x:v>
      </x:c>
      <x:c r="B610" s="6" t="n">
        <x:v>45845</x:v>
      </x:c>
      <x:c r="C610" s="1" t="n">
        <x:v>7</x:v>
      </x:c>
      <x:c r="D610" s="1" t="str">
        <x:v>Cookware set</x:v>
      </x:c>
      <x:c r="E610" s="1" t="str">
        <x:v>Dar es Salaam</x:v>
      </x:c>
      <x:c r="F610" s="1" t="str">
        <x:v>WhatsApp</x:v>
      </x:c>
      <x:c r="G610" s="1" t="n">
        <x:v>4</x:v>
      </x:c>
      <x:c r="H610" s="7" t="n">
        <x:v>160000</x:v>
      </x:c>
      <x:c r="I610" s="8" t="n">
        <x:v>0.05</x:v>
      </x:c>
      <x:c r="J610" s="7" t="n">
        <x:v>100700</x:v>
      </x:c>
      <x:c r="K610" s="7" t="n">
        <x:v>3500</x:v>
      </x:c>
      <x:c r="L610" s="8" t="n">
        <x:v>0</x:v>
      </x:c>
      <x:c r="M610" s="7" t="n">
        <x:f>G610*H610*(1-I610)</x:f>
        <x:v>608000</x:v>
      </x:c>
      <x:c r="N610" s="7" t="n">
        <x:f>G610*J610</x:f>
        <x:v>402800</x:v>
      </x:c>
      <x:c r="O610" s="7" t="n">
        <x:f>M610-N610</x:f>
        <x:v>205200</x:v>
      </x:c>
      <x:c r="P610" s="7" t="n">
        <x:f>M610*L610</x:f>
        <x:v>0</x:v>
      </x:c>
      <x:c r="Q610" s="7" t="n">
        <x:f>O610-K610-P610</x:f>
        <x:v>201700</x:v>
      </x:c>
      <x:c r="R610" s="8" t="n">
        <x:f>IF(M610=0,0,Q610/M610)</x:f>
        <x:v>0.3317434210526316</x:v>
      </x:c>
    </x:row>
    <x:row r="611">
      <x:c r="A611" s="1" t="str">
        <x:v>S0606</x:v>
      </x:c>
      <x:c r="B611" s="6" t="n">
        <x:v>45850</x:v>
      </x:c>
      <x:c r="C611" s="1" t="n">
        <x:v>7</x:v>
      </x:c>
      <x:c r="D611" s="1" t="str">
        <x:v>Rice cooker</x:v>
      </x:c>
      <x:c r="E611" s="1" t="str">
        <x:v>Mwanza</x:v>
      </x:c>
      <x:c r="F611" s="1" t="str">
        <x:v>WhatsApp</x:v>
      </x:c>
      <x:c r="G611" s="1" t="n">
        <x:v>3</x:v>
      </x:c>
      <x:c r="H611" s="7" t="n">
        <x:v>120000</x:v>
      </x:c>
      <x:c r="I611" s="8" t="n">
        <x:v>0.05</x:v>
      </x:c>
      <x:c r="J611" s="7" t="n">
        <x:v>90100</x:v>
      </x:c>
      <x:c r="K611" s="7" t="n">
        <x:v>6500</x:v>
      </x:c>
      <x:c r="L611" s="8" t="n">
        <x:v>0</x:v>
      </x:c>
      <x:c r="M611" s="7" t="n">
        <x:f>G611*H611*(1-I611)</x:f>
        <x:v>342000</x:v>
      </x:c>
      <x:c r="N611" s="7" t="n">
        <x:f>G611*J611</x:f>
        <x:v>270300</x:v>
      </x:c>
      <x:c r="O611" s="7" t="n">
        <x:f>M611-N611</x:f>
        <x:v>71700</x:v>
      </x:c>
      <x:c r="P611" s="7" t="n">
        <x:f>M611*L611</x:f>
        <x:v>0</x:v>
      </x:c>
      <x:c r="Q611" s="7" t="n">
        <x:f>O611-K611-P611</x:f>
        <x:v>65200</x:v>
      </x:c>
      <x:c r="R611" s="8" t="n">
        <x:f>IF(M611=0,0,Q611/M611)</x:f>
        <x:v>0.19064327485380117</x:v>
      </x:c>
    </x:row>
    <x:row r="612">
      <x:c r="A612" s="1" t="str">
        <x:v>S0607</x:v>
      </x:c>
      <x:c r="B612" s="6" t="n">
        <x:v>45864</x:v>
      </x:c>
      <x:c r="C612" s="1" t="n">
        <x:v>7</x:v>
      </x:c>
      <x:c r="D612" s="1" t="str">
        <x:v>Kettle</x:v>
      </x:c>
      <x:c r="E612" s="1" t="str">
        <x:v>Arusha</x:v>
      </x:c>
      <x:c r="F612" s="1" t="str">
        <x:v>Store</x:v>
      </x:c>
      <x:c r="G612" s="1" t="n">
        <x:v>4</x:v>
      </x:c>
      <x:c r="H612" s="7" t="n">
        <x:v>45000</x:v>
      </x:c>
      <x:c r="I612" s="8" t="n">
        <x:v>0</x:v>
      </x:c>
      <x:c r="J612" s="7" t="n">
        <x:v>28620</x:v>
      </x:c>
      <x:c r="K612" s="7" t="n">
        <x:v>0</x:v>
      </x:c>
      <x:c r="L612" s="8" t="n">
        <x:v>0</x:v>
      </x:c>
      <x:c r="M612" s="7" t="n">
        <x:f>G612*H612*(1-I612)</x:f>
        <x:v>180000</x:v>
      </x:c>
      <x:c r="N612" s="7" t="n">
        <x:f>G612*J612</x:f>
        <x:v>114480</x:v>
      </x:c>
      <x:c r="O612" s="7" t="n">
        <x:f>M612-N612</x:f>
        <x:v>65520</x:v>
      </x:c>
      <x:c r="P612" s="7" t="n">
        <x:f>M612*L612</x:f>
        <x:v>0</x:v>
      </x:c>
      <x:c r="Q612" s="7" t="n">
        <x:f>O612-K612-P612</x:f>
        <x:v>65520</x:v>
      </x:c>
      <x:c r="R612" s="8" t="n">
        <x:f>IF(M612=0,0,Q612/M612)</x:f>
        <x:v>0.364</x:v>
      </x:c>
    </x:row>
    <x:row r="613">
      <x:c r="A613" s="1" t="str">
        <x:v>S0608</x:v>
      </x:c>
      <x:c r="B613" s="6" t="n">
        <x:v>45857</x:v>
      </x:c>
      <x:c r="C613" s="1" t="n">
        <x:v>7</x:v>
      </x:c>
      <x:c r="D613" s="1" t="str">
        <x:v>Cookware set</x:v>
      </x:c>
      <x:c r="E613" s="1" t="str">
        <x:v>Dar es Salaam</x:v>
      </x:c>
      <x:c r="F613" s="1" t="str">
        <x:v>Store</x:v>
      </x:c>
      <x:c r="G613" s="1" t="n">
        <x:v>2</x:v>
      </x:c>
      <x:c r="H613" s="7" t="n">
        <x:v>160000</x:v>
      </x:c>
      <x:c r="I613" s="8" t="n">
        <x:v>0.05</x:v>
      </x:c>
      <x:c r="J613" s="7" t="n">
        <x:v>100700</x:v>
      </x:c>
      <x:c r="K613" s="7" t="n">
        <x:v>0</x:v>
      </x:c>
      <x:c r="L613" s="8" t="n">
        <x:v>0</x:v>
      </x:c>
      <x:c r="M613" s="7" t="n">
        <x:f>G613*H613*(1-I613)</x:f>
        <x:v>304000</x:v>
      </x:c>
      <x:c r="N613" s="7" t="n">
        <x:f>G613*J613</x:f>
        <x:v>201400</x:v>
      </x:c>
      <x:c r="O613" s="7" t="n">
        <x:f>M613-N613</x:f>
        <x:v>102600</x:v>
      </x:c>
      <x:c r="P613" s="7" t="n">
        <x:f>M613*L613</x:f>
        <x:v>0</x:v>
      </x:c>
      <x:c r="Q613" s="7" t="n">
        <x:f>O613-K613-P613</x:f>
        <x:v>102600</x:v>
      </x:c>
      <x:c r="R613" s="8" t="n">
        <x:f>IF(M613=0,0,Q613/M613)</x:f>
        <x:v>0.3375</x:v>
      </x:c>
    </x:row>
    <x:row r="614">
      <x:c r="A614" s="1" t="str">
        <x:v>S0609</x:v>
      </x:c>
      <x:c r="B614" s="6" t="n">
        <x:v>45861</x:v>
      </x:c>
      <x:c r="C614" s="1" t="n">
        <x:v>7</x:v>
      </x:c>
      <x:c r="D614" s="1" t="str">
        <x:v>Blender</x:v>
      </x:c>
      <x:c r="E614" s="1" t="str">
        <x:v>Arusha</x:v>
      </x:c>
      <x:c r="F614" s="1" t="str">
        <x:v>WhatsApp</x:v>
      </x:c>
      <x:c r="G614" s="1" t="n">
        <x:v>2</x:v>
      </x:c>
      <x:c r="H614" s="7" t="n">
        <x:v>95000</x:v>
      </x:c>
      <x:c r="I614" s="8" t="n">
        <x:v>0.05</x:v>
      </x:c>
      <x:c r="J614" s="7" t="n">
        <x:v>68900</x:v>
      </x:c>
      <x:c r="K614" s="7" t="n">
        <x:v>6500</x:v>
      </x:c>
      <x:c r="L614" s="8" t="n">
        <x:v>0</x:v>
      </x:c>
      <x:c r="M614" s="7" t="n">
        <x:f>G614*H614*(1-I614)</x:f>
        <x:v>180500</x:v>
      </x:c>
      <x:c r="N614" s="7" t="n">
        <x:f>G614*J614</x:f>
        <x:v>137800</x:v>
      </x:c>
      <x:c r="O614" s="7" t="n">
        <x:f>M614-N614</x:f>
        <x:v>42700</x:v>
      </x:c>
      <x:c r="P614" s="7" t="n">
        <x:f>M614*L614</x:f>
        <x:v>0</x:v>
      </x:c>
      <x:c r="Q614" s="7" t="n">
        <x:f>O614-K614-P614</x:f>
        <x:v>36200</x:v>
      </x:c>
      <x:c r="R614" s="8" t="n">
        <x:f>IF(M614=0,0,Q614/M614)</x:f>
        <x:v>0.20055401662049863</x:v>
      </x:c>
    </x:row>
    <x:row r="615">
      <x:c r="A615" s="1" t="str">
        <x:v>S0610</x:v>
      </x:c>
      <x:c r="B615" s="6" t="n">
        <x:v>45862</x:v>
      </x:c>
      <x:c r="C615" s="1" t="n">
        <x:v>7</x:v>
      </x:c>
      <x:c r="D615" s="1" t="str">
        <x:v>Storage set</x:v>
      </x:c>
      <x:c r="E615" s="1" t="str">
        <x:v>Arusha</x:v>
      </x:c>
      <x:c r="F615" s="1" t="str">
        <x:v>Store</x:v>
      </x:c>
      <x:c r="G615" s="1" t="n">
        <x:v>1</x:v>
      </x:c>
      <x:c r="H615" s="7" t="n">
        <x:v>35000</x:v>
      </x:c>
      <x:c r="I615" s="8" t="n">
        <x:v>0.05</x:v>
      </x:c>
      <x:c r="J615" s="7" t="n">
        <x:v>19080</x:v>
      </x:c>
      <x:c r="K615" s="7" t="n">
        <x:v>0</x:v>
      </x:c>
      <x:c r="L615" s="8" t="n">
        <x:v>0</x:v>
      </x:c>
      <x:c r="M615" s="7" t="n">
        <x:f>G615*H615*(1-I615)</x:f>
        <x:v>33250</x:v>
      </x:c>
      <x:c r="N615" s="7" t="n">
        <x:f>G615*J615</x:f>
        <x:v>19080</x:v>
      </x:c>
      <x:c r="O615" s="7" t="n">
        <x:f>M615-N615</x:f>
        <x:v>14170</x:v>
      </x:c>
      <x:c r="P615" s="7" t="n">
        <x:f>M615*L615</x:f>
        <x:v>0</x:v>
      </x:c>
      <x:c r="Q615" s="7" t="n">
        <x:f>O615-K615-P615</x:f>
        <x:v>14170</x:v>
      </x:c>
      <x:c r="R615" s="8" t="n">
        <x:f>IF(M615=0,0,Q615/M615)</x:f>
        <x:v>0.4261654135338346</x:v>
      </x:c>
    </x:row>
    <x:row r="616">
      <x:c r="A616" s="1" t="str">
        <x:v>S0611</x:v>
      </x:c>
      <x:c r="B616" s="6" t="n">
        <x:v>45857</x:v>
      </x:c>
      <x:c r="C616" s="1" t="n">
        <x:v>7</x:v>
      </x:c>
      <x:c r="D616" s="1" t="str">
        <x:v>Storage set</x:v>
      </x:c>
      <x:c r="E616" s="1" t="str">
        <x:v>Arusha</x:v>
      </x:c>
      <x:c r="F616" s="1" t="str">
        <x:v>Store</x:v>
      </x:c>
      <x:c r="G616" s="1" t="n">
        <x:v>3</x:v>
      </x:c>
      <x:c r="H616" s="7" t="n">
        <x:v>35000</x:v>
      </x:c>
      <x:c r="I616" s="8" t="n">
        <x:v>0</x:v>
      </x:c>
      <x:c r="J616" s="7" t="n">
        <x:v>19080</x:v>
      </x:c>
      <x:c r="K616" s="7" t="n">
        <x:v>0</x:v>
      </x:c>
      <x:c r="L616" s="8" t="n">
        <x:v>0</x:v>
      </x:c>
      <x:c r="M616" s="7" t="n">
        <x:f>G616*H616*(1-I616)</x:f>
        <x:v>105000</x:v>
      </x:c>
      <x:c r="N616" s="7" t="n">
        <x:f>G616*J616</x:f>
        <x:v>57240</x:v>
      </x:c>
      <x:c r="O616" s="7" t="n">
        <x:f>M616-N616</x:f>
        <x:v>47760</x:v>
      </x:c>
      <x:c r="P616" s="7" t="n">
        <x:f>M616*L616</x:f>
        <x:v>0</x:v>
      </x:c>
      <x:c r="Q616" s="7" t="n">
        <x:f>O616-K616-P616</x:f>
        <x:v>47760</x:v>
      </x:c>
      <x:c r="R616" s="8" t="n">
        <x:f>IF(M616=0,0,Q616/M616)</x:f>
        <x:v>0.45485714285714285</x:v>
      </x:c>
    </x:row>
    <x:row r="617">
      <x:c r="A617" s="1" t="str">
        <x:v>S0612</x:v>
      </x:c>
      <x:c r="B617" s="6" t="n">
        <x:v>45846</x:v>
      </x:c>
      <x:c r="C617" s="1" t="n">
        <x:v>7</x:v>
      </x:c>
      <x:c r="D617" s="1" t="str">
        <x:v>Storage set</x:v>
      </x:c>
      <x:c r="E617" s="1" t="str">
        <x:v>Arusha</x:v>
      </x:c>
      <x:c r="F617" s="1" t="str">
        <x:v>Store</x:v>
      </x:c>
      <x:c r="G617" s="1" t="n">
        <x:v>1</x:v>
      </x:c>
      <x:c r="H617" s="7" t="n">
        <x:v>35000</x:v>
      </x:c>
      <x:c r="I617" s="8" t="n">
        <x:v>0</x:v>
      </x:c>
      <x:c r="J617" s="7" t="n">
        <x:v>19080</x:v>
      </x:c>
      <x:c r="K617" s="7" t="n">
        <x:v>0</x:v>
      </x:c>
      <x:c r="L617" s="8" t="n">
        <x:v>0</x:v>
      </x:c>
      <x:c r="M617" s="7" t="n">
        <x:f>G617*H617*(1-I617)</x:f>
        <x:v>35000</x:v>
      </x:c>
      <x:c r="N617" s="7" t="n">
        <x:f>G617*J617</x:f>
        <x:v>19080</x:v>
      </x:c>
      <x:c r="O617" s="7" t="n">
        <x:f>M617-N617</x:f>
        <x:v>15920</x:v>
      </x:c>
      <x:c r="P617" s="7" t="n">
        <x:f>M617*L617</x:f>
        <x:v>0</x:v>
      </x:c>
      <x:c r="Q617" s="7" t="n">
        <x:f>O617-K617-P617</x:f>
        <x:v>15920</x:v>
      </x:c>
      <x:c r="R617" s="8" t="n">
        <x:f>IF(M617=0,0,Q617/M617)</x:f>
        <x:v>0.45485714285714285</x:v>
      </x:c>
    </x:row>
    <x:row r="618">
      <x:c r="A618" s="1" t="str">
        <x:v>S0613</x:v>
      </x:c>
      <x:c r="B618" s="6" t="n">
        <x:v>45862</x:v>
      </x:c>
      <x:c r="C618" s="1" t="n">
        <x:v>7</x:v>
      </x:c>
      <x:c r="D618" s="1" t="str">
        <x:v>Kettle</x:v>
      </x:c>
      <x:c r="E618" s="1" t="str">
        <x:v>Arusha</x:v>
      </x:c>
      <x:c r="F618" s="1" t="str">
        <x:v>Marketplace</x:v>
      </x:c>
      <x:c r="G618" s="1" t="n">
        <x:v>4</x:v>
      </x:c>
      <x:c r="H618" s="7" t="n">
        <x:v>45000</x:v>
      </x:c>
      <x:c r="I618" s="8" t="n">
        <x:v>0.15</x:v>
      </x:c>
      <x:c r="J618" s="7" t="n">
        <x:v>28620</x:v>
      </x:c>
      <x:c r="K618" s="7" t="n">
        <x:v>6500</x:v>
      </x:c>
      <x:c r="L618" s="8" t="n">
        <x:v>0.08</x:v>
      </x:c>
      <x:c r="M618" s="7" t="n">
        <x:f>G618*H618*(1-I618)</x:f>
        <x:v>153000</x:v>
      </x:c>
      <x:c r="N618" s="7" t="n">
        <x:f>G618*J618</x:f>
        <x:v>114480</x:v>
      </x:c>
      <x:c r="O618" s="7" t="n">
        <x:f>M618-N618</x:f>
        <x:v>38520</x:v>
      </x:c>
      <x:c r="P618" s="7" t="n">
        <x:f>M618*L618</x:f>
        <x:v>12240</x:v>
      </x:c>
      <x:c r="Q618" s="7" t="n">
        <x:f>O618-K618-P618</x:f>
        <x:v>19780</x:v>
      </x:c>
      <x:c r="R618" s="8" t="n">
        <x:f>IF(M618=0,0,Q618/M618)</x:f>
        <x:v>0.129281045751634</x:v>
      </x:c>
    </x:row>
    <x:row r="619">
      <x:c r="A619" s="1" t="str">
        <x:v>S0614</x:v>
      </x:c>
      <x:c r="B619" s="6" t="n">
        <x:v>45855</x:v>
      </x:c>
      <x:c r="C619" s="1" t="n">
        <x:v>7</x:v>
      </x:c>
      <x:c r="D619" s="1" t="str">
        <x:v>Rice cooker</x:v>
      </x:c>
      <x:c r="E619" s="1" t="str">
        <x:v>Dodoma</x:v>
      </x:c>
      <x:c r="F619" s="1" t="str">
        <x:v>Store</x:v>
      </x:c>
      <x:c r="G619" s="1" t="n">
        <x:v>3</x:v>
      </x:c>
      <x:c r="H619" s="7" t="n">
        <x:v>120000</x:v>
      </x:c>
      <x:c r="I619" s="8" t="n">
        <x:v>0</x:v>
      </x:c>
      <x:c r="J619" s="7" t="n">
        <x:v>90100</x:v>
      </x:c>
      <x:c r="K619" s="7" t="n">
        <x:v>0</x:v>
      </x:c>
      <x:c r="L619" s="8" t="n">
        <x:v>0</x:v>
      </x:c>
      <x:c r="M619" s="7" t="n">
        <x:f>G619*H619*(1-I619)</x:f>
        <x:v>360000</x:v>
      </x:c>
      <x:c r="N619" s="7" t="n">
        <x:f>G619*J619</x:f>
        <x:v>270300</x:v>
      </x:c>
      <x:c r="O619" s="7" t="n">
        <x:f>M619-N619</x:f>
        <x:v>89700</x:v>
      </x:c>
      <x:c r="P619" s="7" t="n">
        <x:f>M619*L619</x:f>
        <x:v>0</x:v>
      </x:c>
      <x:c r="Q619" s="7" t="n">
        <x:f>O619-K619-P619</x:f>
        <x:v>89700</x:v>
      </x:c>
      <x:c r="R619" s="8" t="n">
        <x:f>IF(M619=0,0,Q619/M619)</x:f>
        <x:v>0.24916666666666668</x:v>
      </x:c>
    </x:row>
    <x:row r="620">
      <x:c r="A620" s="1" t="str">
        <x:v>S0615</x:v>
      </x:c>
      <x:c r="B620" s="6" t="n">
        <x:v>45862</x:v>
      </x:c>
      <x:c r="C620" s="1" t="n">
        <x:v>7</x:v>
      </x:c>
      <x:c r="D620" s="1" t="str">
        <x:v>Thermos</x:v>
      </x:c>
      <x:c r="E620" s="1" t="str">
        <x:v>Dodoma</x:v>
      </x:c>
      <x:c r="F620" s="1" t="str">
        <x:v>WhatsApp</x:v>
      </x:c>
      <x:c r="G620" s="1" t="n">
        <x:v>3</x:v>
      </x:c>
      <x:c r="H620" s="7" t="n">
        <x:v>40000</x:v>
      </x:c>
      <x:c r="I620" s="8" t="n">
        <x:v>0.05</x:v>
      </x:c>
      <x:c r="J620" s="7" t="n">
        <x:v>24380</x:v>
      </x:c>
      <x:c r="K620" s="7" t="n">
        <x:v>6500</x:v>
      </x:c>
      <x:c r="L620" s="8" t="n">
        <x:v>0</x:v>
      </x:c>
      <x:c r="M620" s="7" t="n">
        <x:f>G620*H620*(1-I620)</x:f>
        <x:v>114000</x:v>
      </x:c>
      <x:c r="N620" s="7" t="n">
        <x:f>G620*J620</x:f>
        <x:v>73140</x:v>
      </x:c>
      <x:c r="O620" s="7" t="n">
        <x:f>M620-N620</x:f>
        <x:v>40860</x:v>
      </x:c>
      <x:c r="P620" s="7" t="n">
        <x:f>M620*L620</x:f>
        <x:v>0</x:v>
      </x:c>
      <x:c r="Q620" s="7" t="n">
        <x:f>O620-K620-P620</x:f>
        <x:v>34360</x:v>
      </x:c>
      <x:c r="R620" s="8" t="n">
        <x:f>IF(M620=0,0,Q620/M620)</x:f>
        <x:v>0.30140350877192984</x:v>
      </x:c>
    </x:row>
    <x:row r="621">
      <x:c r="A621" s="1" t="str">
        <x:v>S0616</x:v>
      </x:c>
      <x:c r="B621" s="6" t="n">
        <x:v>45854</x:v>
      </x:c>
      <x:c r="C621" s="1" t="n">
        <x:v>7</x:v>
      </x:c>
      <x:c r="D621" s="1" t="str">
        <x:v>Cookware set</x:v>
      </x:c>
      <x:c r="E621" s="1" t="str">
        <x:v>Mwanza</x:v>
      </x:c>
      <x:c r="F621" s="1" t="str">
        <x:v>Store</x:v>
      </x:c>
      <x:c r="G621" s="1" t="n">
        <x:v>1</x:v>
      </x:c>
      <x:c r="H621" s="7" t="n">
        <x:v>160000</x:v>
      </x:c>
      <x:c r="I621" s="8" t="n">
        <x:v>0</x:v>
      </x:c>
      <x:c r="J621" s="7" t="n">
        <x:v>100700</x:v>
      </x:c>
      <x:c r="K621" s="7" t="n">
        <x:v>0</x:v>
      </x:c>
      <x:c r="L621" s="8" t="n">
        <x:v>0</x:v>
      </x:c>
      <x:c r="M621" s="7" t="n">
        <x:f>G621*H621*(1-I621)</x:f>
        <x:v>160000</x:v>
      </x:c>
      <x:c r="N621" s="7" t="n">
        <x:f>G621*J621</x:f>
        <x:v>100700</x:v>
      </x:c>
      <x:c r="O621" s="7" t="n">
        <x:f>M621-N621</x:f>
        <x:v>59300</x:v>
      </x:c>
      <x:c r="P621" s="7" t="n">
        <x:f>M621*L621</x:f>
        <x:v>0</x:v>
      </x:c>
      <x:c r="Q621" s="7" t="n">
        <x:f>O621-K621-P621</x:f>
        <x:v>59300</x:v>
      </x:c>
      <x:c r="R621" s="8" t="n">
        <x:f>IF(M621=0,0,Q621/M621)</x:f>
        <x:v>0.370625</x:v>
      </x:c>
    </x:row>
    <x:row r="622">
      <x:c r="A622" s="1" t="str">
        <x:v>S0617</x:v>
      </x:c>
      <x:c r="B622" s="6" t="n">
        <x:v>45839</x:v>
      </x:c>
      <x:c r="C622" s="1" t="n">
        <x:v>7</x:v>
      </x:c>
      <x:c r="D622" s="1" t="str">
        <x:v>Rice cooker</x:v>
      </x:c>
      <x:c r="E622" s="1" t="str">
        <x:v>Mwanza</x:v>
      </x:c>
      <x:c r="F622" s="1" t="str">
        <x:v>Store</x:v>
      </x:c>
      <x:c r="G622" s="1" t="n">
        <x:v>1</x:v>
      </x:c>
      <x:c r="H622" s="7" t="n">
        <x:v>120000</x:v>
      </x:c>
      <x:c r="I622" s="8" t="n">
        <x:v>0</x:v>
      </x:c>
      <x:c r="J622" s="7" t="n">
        <x:v>90100</x:v>
      </x:c>
      <x:c r="K622" s="7" t="n">
        <x:v>0</x:v>
      </x:c>
      <x:c r="L622" s="8" t="n">
        <x:v>0</x:v>
      </x:c>
      <x:c r="M622" s="7" t="n">
        <x:f>G622*H622*(1-I622)</x:f>
        <x:v>120000</x:v>
      </x:c>
      <x:c r="N622" s="7" t="n">
        <x:f>G622*J622</x:f>
        <x:v>90100</x:v>
      </x:c>
      <x:c r="O622" s="7" t="n">
        <x:f>M622-N622</x:f>
        <x:v>29900</x:v>
      </x:c>
      <x:c r="P622" s="7" t="n">
        <x:f>M622*L622</x:f>
        <x:v>0</x:v>
      </x:c>
      <x:c r="Q622" s="7" t="n">
        <x:f>O622-K622-P622</x:f>
        <x:v>29900</x:v>
      </x:c>
      <x:c r="R622" s="8" t="n">
        <x:f>IF(M622=0,0,Q622/M622)</x:f>
        <x:v>0.24916666666666668</x:v>
      </x:c>
    </x:row>
    <x:row r="623">
      <x:c r="A623" s="1" t="str">
        <x:v>S0618</x:v>
      </x:c>
      <x:c r="B623" s="6" t="n">
        <x:v>45866</x:v>
      </x:c>
      <x:c r="C623" s="1" t="n">
        <x:v>7</x:v>
      </x:c>
      <x:c r="D623" s="1" t="str">
        <x:v>Kettle</x:v>
      </x:c>
      <x:c r="E623" s="1" t="str">
        <x:v>Dar es Salaam</x:v>
      </x:c>
      <x:c r="F623" s="1" t="str">
        <x:v>Store</x:v>
      </x:c>
      <x:c r="G623" s="1" t="n">
        <x:v>4</x:v>
      </x:c>
      <x:c r="H623" s="7" t="n">
        <x:v>45000</x:v>
      </x:c>
      <x:c r="I623" s="8" t="n">
        <x:v>0</x:v>
      </x:c>
      <x:c r="J623" s="7" t="n">
        <x:v>28620</x:v>
      </x:c>
      <x:c r="K623" s="7" t="n">
        <x:v>0</x:v>
      </x:c>
      <x:c r="L623" s="8" t="n">
        <x:v>0</x:v>
      </x:c>
      <x:c r="M623" s="7" t="n">
        <x:f>G623*H623*(1-I623)</x:f>
        <x:v>180000</x:v>
      </x:c>
      <x:c r="N623" s="7" t="n">
        <x:f>G623*J623</x:f>
        <x:v>114480</x:v>
      </x:c>
      <x:c r="O623" s="7" t="n">
        <x:f>M623-N623</x:f>
        <x:v>65520</x:v>
      </x:c>
      <x:c r="P623" s="7" t="n">
        <x:f>M623*L623</x:f>
        <x:v>0</x:v>
      </x:c>
      <x:c r="Q623" s="7" t="n">
        <x:f>O623-K623-P623</x:f>
        <x:v>65520</x:v>
      </x:c>
      <x:c r="R623" s="8" t="n">
        <x:f>IF(M623=0,0,Q623/M623)</x:f>
        <x:v>0.364</x:v>
      </x:c>
    </x:row>
    <x:row r="624">
      <x:c r="A624" s="1" t="str">
        <x:v>S0619</x:v>
      </x:c>
      <x:c r="B624" s="6" t="n">
        <x:v>45839</x:v>
      </x:c>
      <x:c r="C624" s="1" t="n">
        <x:v>7</x:v>
      </x:c>
      <x:c r="D624" s="1" t="str">
        <x:v>Cookware set</x:v>
      </x:c>
      <x:c r="E624" s="1" t="str">
        <x:v>Dodoma</x:v>
      </x:c>
      <x:c r="F624" s="1" t="str">
        <x:v>WhatsApp</x:v>
      </x:c>
      <x:c r="G624" s="1" t="n">
        <x:v>2</x:v>
      </x:c>
      <x:c r="H624" s="7" t="n">
        <x:v>160000</x:v>
      </x:c>
      <x:c r="I624" s="8" t="n">
        <x:v>0</x:v>
      </x:c>
      <x:c r="J624" s="7" t="n">
        <x:v>100700</x:v>
      </x:c>
      <x:c r="K624" s="7" t="n">
        <x:v>6500</x:v>
      </x:c>
      <x:c r="L624" s="8" t="n">
        <x:v>0</x:v>
      </x:c>
      <x:c r="M624" s="7" t="n">
        <x:f>G624*H624*(1-I624)</x:f>
        <x:v>320000</x:v>
      </x:c>
      <x:c r="N624" s="7" t="n">
        <x:f>G624*J624</x:f>
        <x:v>201400</x:v>
      </x:c>
      <x:c r="O624" s="7" t="n">
        <x:f>M624-N624</x:f>
        <x:v>118600</x:v>
      </x:c>
      <x:c r="P624" s="7" t="n">
        <x:f>M624*L624</x:f>
        <x:v>0</x:v>
      </x:c>
      <x:c r="Q624" s="7" t="n">
        <x:f>O624-K624-P624</x:f>
        <x:v>112100</x:v>
      </x:c>
      <x:c r="R624" s="8" t="n">
        <x:f>IF(M624=0,0,Q624/M624)</x:f>
        <x:v>0.3503125</x:v>
      </x:c>
    </x:row>
    <x:row r="625">
      <x:c r="A625" s="1" t="str">
        <x:v>S0620</x:v>
      </x:c>
      <x:c r="B625" s="6" t="n">
        <x:v>45839</x:v>
      </x:c>
      <x:c r="C625" s="1" t="n">
        <x:v>7</x:v>
      </x:c>
      <x:c r="D625" s="1" t="str">
        <x:v>Storage set</x:v>
      </x:c>
      <x:c r="E625" s="1" t="str">
        <x:v>Arusha</x:v>
      </x:c>
      <x:c r="F625" s="1" t="str">
        <x:v>Store</x:v>
      </x:c>
      <x:c r="G625" s="1" t="n">
        <x:v>3</x:v>
      </x:c>
      <x:c r="H625" s="7" t="n">
        <x:v>35000</x:v>
      </x:c>
      <x:c r="I625" s="8" t="n">
        <x:v>0.05</x:v>
      </x:c>
      <x:c r="J625" s="7" t="n">
        <x:v>19080</x:v>
      </x:c>
      <x:c r="K625" s="7" t="n">
        <x:v>0</x:v>
      </x:c>
      <x:c r="L625" s="8" t="n">
        <x:v>0</x:v>
      </x:c>
      <x:c r="M625" s="7" t="n">
        <x:f>G625*H625*(1-I625)</x:f>
        <x:v>99750</x:v>
      </x:c>
      <x:c r="N625" s="7" t="n">
        <x:f>G625*J625</x:f>
        <x:v>57240</x:v>
      </x:c>
      <x:c r="O625" s="7" t="n">
        <x:f>M625-N625</x:f>
        <x:v>42510</x:v>
      </x:c>
      <x:c r="P625" s="7" t="n">
        <x:f>M625*L625</x:f>
        <x:v>0</x:v>
      </x:c>
      <x:c r="Q625" s="7" t="n">
        <x:f>O625-K625-P625</x:f>
        <x:v>42510</x:v>
      </x:c>
      <x:c r="R625" s="8" t="n">
        <x:f>IF(M625=0,0,Q625/M625)</x:f>
        <x:v>0.4261654135338346</x:v>
      </x:c>
    </x:row>
    <x:row r="626">
      <x:c r="A626" s="1" t="str">
        <x:v>S0621</x:v>
      </x:c>
      <x:c r="B626" s="6" t="n">
        <x:v>45882</x:v>
      </x:c>
      <x:c r="C626" s="1" t="n">
        <x:v>8</x:v>
      </x:c>
      <x:c r="D626" s="1" t="str">
        <x:v>Storage set</x:v>
      </x:c>
      <x:c r="E626" s="1" t="str">
        <x:v>Dar es Salaam</x:v>
      </x:c>
      <x:c r="F626" s="1" t="str">
        <x:v>Store</x:v>
      </x:c>
      <x:c r="G626" s="1" t="n">
        <x:v>1</x:v>
      </x:c>
      <x:c r="H626" s="7" t="n">
        <x:v>35000</x:v>
      </x:c>
      <x:c r="I626" s="8" t="n">
        <x:v>0</x:v>
      </x:c>
      <x:c r="J626" s="7" t="n">
        <x:v>19080</x:v>
      </x:c>
      <x:c r="K626" s="7" t="n">
        <x:v>0</x:v>
      </x:c>
      <x:c r="L626" s="8" t="n">
        <x:v>0</x:v>
      </x:c>
      <x:c r="M626" s="7" t="n">
        <x:f>G626*H626*(1-I626)</x:f>
        <x:v>35000</x:v>
      </x:c>
      <x:c r="N626" s="7" t="n">
        <x:f>G626*J626</x:f>
        <x:v>19080</x:v>
      </x:c>
      <x:c r="O626" s="7" t="n">
        <x:f>M626-N626</x:f>
        <x:v>15920</x:v>
      </x:c>
      <x:c r="P626" s="7" t="n">
        <x:f>M626*L626</x:f>
        <x:v>0</x:v>
      </x:c>
      <x:c r="Q626" s="7" t="n">
        <x:f>O626-K626-P626</x:f>
        <x:v>15920</x:v>
      </x:c>
      <x:c r="R626" s="8" t="n">
        <x:f>IF(M626=0,0,Q626/M626)</x:f>
        <x:v>0.45485714285714285</x:v>
      </x:c>
    </x:row>
    <x:row r="627">
      <x:c r="A627" s="1" t="str">
        <x:v>S0622</x:v>
      </x:c>
      <x:c r="B627" s="6" t="n">
        <x:v>45875</x:v>
      </x:c>
      <x:c r="C627" s="1" t="n">
        <x:v>8</x:v>
      </x:c>
      <x:c r="D627" s="1" t="str">
        <x:v>Thermos</x:v>
      </x:c>
      <x:c r="E627" s="1" t="str">
        <x:v>Mwanza</x:v>
      </x:c>
      <x:c r="F627" s="1" t="str">
        <x:v>Marketplace</x:v>
      </x:c>
      <x:c r="G627" s="1" t="n">
        <x:v>2</x:v>
      </x:c>
      <x:c r="H627" s="7" t="n">
        <x:v>40000</x:v>
      </x:c>
      <x:c r="I627" s="8" t="n">
        <x:v>0.15</x:v>
      </x:c>
      <x:c r="J627" s="7" t="n">
        <x:v>24380</x:v>
      </x:c>
      <x:c r="K627" s="7" t="n">
        <x:v>6500</x:v>
      </x:c>
      <x:c r="L627" s="8" t="n">
        <x:v>0.08</x:v>
      </x:c>
      <x:c r="M627" s="7" t="n">
        <x:f>G627*H627*(1-I627)</x:f>
        <x:v>68000</x:v>
      </x:c>
      <x:c r="N627" s="7" t="n">
        <x:f>G627*J627</x:f>
        <x:v>48760</x:v>
      </x:c>
      <x:c r="O627" s="7" t="n">
        <x:f>M627-N627</x:f>
        <x:v>19240</x:v>
      </x:c>
      <x:c r="P627" s="7" t="n">
        <x:f>M627*L627</x:f>
        <x:v>5440</x:v>
      </x:c>
      <x:c r="Q627" s="7" t="n">
        <x:f>O627-K627-P627</x:f>
        <x:v>7300</x:v>
      </x:c>
      <x:c r="R627" s="8" t="n">
        <x:f>IF(M627=0,0,Q627/M627)</x:f>
        <x:v>0.10735294117647058</x:v>
      </x:c>
    </x:row>
    <x:row r="628">
      <x:c r="A628" s="1" t="str">
        <x:v>S0623</x:v>
      </x:c>
      <x:c r="B628" s="6" t="n">
        <x:v>45889</x:v>
      </x:c>
      <x:c r="C628" s="1" t="n">
        <x:v>8</x:v>
      </x:c>
      <x:c r="D628" s="1" t="str">
        <x:v>Thermos</x:v>
      </x:c>
      <x:c r="E628" s="1" t="str">
        <x:v>Arusha</x:v>
      </x:c>
      <x:c r="F628" s="1" t="str">
        <x:v>Store</x:v>
      </x:c>
      <x:c r="G628" s="1" t="n">
        <x:v>1</x:v>
      </x:c>
      <x:c r="H628" s="7" t="n">
        <x:v>40000</x:v>
      </x:c>
      <x:c r="I628" s="8" t="n">
        <x:v>0</x:v>
      </x:c>
      <x:c r="J628" s="7" t="n">
        <x:v>24380</x:v>
      </x:c>
      <x:c r="K628" s="7" t="n">
        <x:v>0</x:v>
      </x:c>
      <x:c r="L628" s="8" t="n">
        <x:v>0</x:v>
      </x:c>
      <x:c r="M628" s="7" t="n">
        <x:f>G628*H628*(1-I628)</x:f>
        <x:v>40000</x:v>
      </x:c>
      <x:c r="N628" s="7" t="n">
        <x:f>G628*J628</x:f>
        <x:v>24380</x:v>
      </x:c>
      <x:c r="O628" s="7" t="n">
        <x:f>M628-N628</x:f>
        <x:v>15620</x:v>
      </x:c>
      <x:c r="P628" s="7" t="n">
        <x:f>M628*L628</x:f>
        <x:v>0</x:v>
      </x:c>
      <x:c r="Q628" s="7" t="n">
        <x:f>O628-K628-P628</x:f>
        <x:v>15620</x:v>
      </x:c>
      <x:c r="R628" s="8" t="n">
        <x:f>IF(M628=0,0,Q628/M628)</x:f>
        <x:v>0.3905</x:v>
      </x:c>
    </x:row>
    <x:row r="629">
      <x:c r="A629" s="1" t="str">
        <x:v>S0624</x:v>
      </x:c>
      <x:c r="B629" s="6" t="n">
        <x:v>45876</x:v>
      </x:c>
      <x:c r="C629" s="1" t="n">
        <x:v>8</x:v>
      </x:c>
      <x:c r="D629" s="1" t="str">
        <x:v>Thermos</x:v>
      </x:c>
      <x:c r="E629" s="1" t="str">
        <x:v>Dodoma</x:v>
      </x:c>
      <x:c r="F629" s="1" t="str">
        <x:v>WhatsApp</x:v>
      </x:c>
      <x:c r="G629" s="1" t="n">
        <x:v>1</x:v>
      </x:c>
      <x:c r="H629" s="7" t="n">
        <x:v>40000</x:v>
      </x:c>
      <x:c r="I629" s="8" t="n">
        <x:v>0</x:v>
      </x:c>
      <x:c r="J629" s="7" t="n">
        <x:v>24380</x:v>
      </x:c>
      <x:c r="K629" s="7" t="n">
        <x:v>6500</x:v>
      </x:c>
      <x:c r="L629" s="8" t="n">
        <x:v>0</x:v>
      </x:c>
      <x:c r="M629" s="7" t="n">
        <x:f>G629*H629*(1-I629)</x:f>
        <x:v>40000</x:v>
      </x:c>
      <x:c r="N629" s="7" t="n">
        <x:f>G629*J629</x:f>
        <x:v>24380</x:v>
      </x:c>
      <x:c r="O629" s="7" t="n">
        <x:f>M629-N629</x:f>
        <x:v>15620</x:v>
      </x:c>
      <x:c r="P629" s="7" t="n">
        <x:f>M629*L629</x:f>
        <x:v>0</x:v>
      </x:c>
      <x:c r="Q629" s="7" t="n">
        <x:f>O629-K629-P629</x:f>
        <x:v>9120</x:v>
      </x:c>
      <x:c r="R629" s="8" t="n">
        <x:f>IF(M629=0,0,Q629/M629)</x:f>
        <x:v>0.228</x:v>
      </x:c>
    </x:row>
    <x:row r="630">
      <x:c r="A630" s="1" t="str">
        <x:v>S0625</x:v>
      </x:c>
      <x:c r="B630" s="6" t="n">
        <x:v>45871</x:v>
      </x:c>
      <x:c r="C630" s="1" t="n">
        <x:v>8</x:v>
      </x:c>
      <x:c r="D630" s="1" t="str">
        <x:v>Rice cooker</x:v>
      </x:c>
      <x:c r="E630" s="1" t="str">
        <x:v>Arusha</x:v>
      </x:c>
      <x:c r="F630" s="1" t="str">
        <x:v>Store</x:v>
      </x:c>
      <x:c r="G630" s="1" t="n">
        <x:v>4</x:v>
      </x:c>
      <x:c r="H630" s="7" t="n">
        <x:v>120000</x:v>
      </x:c>
      <x:c r="I630" s="8" t="n">
        <x:v>0</x:v>
      </x:c>
      <x:c r="J630" s="7" t="n">
        <x:v>90100</x:v>
      </x:c>
      <x:c r="K630" s="7" t="n">
        <x:v>0</x:v>
      </x:c>
      <x:c r="L630" s="8" t="n">
        <x:v>0</x:v>
      </x:c>
      <x:c r="M630" s="7" t="n">
        <x:f>G630*H630*(1-I630)</x:f>
        <x:v>480000</x:v>
      </x:c>
      <x:c r="N630" s="7" t="n">
        <x:f>G630*J630</x:f>
        <x:v>360400</x:v>
      </x:c>
      <x:c r="O630" s="7" t="n">
        <x:f>M630-N630</x:f>
        <x:v>119600</x:v>
      </x:c>
      <x:c r="P630" s="7" t="n">
        <x:f>M630*L630</x:f>
        <x:v>0</x:v>
      </x:c>
      <x:c r="Q630" s="7" t="n">
        <x:f>O630-K630-P630</x:f>
        <x:v>119600</x:v>
      </x:c>
      <x:c r="R630" s="8" t="n">
        <x:f>IF(M630=0,0,Q630/M630)</x:f>
        <x:v>0.24916666666666668</x:v>
      </x:c>
    </x:row>
    <x:row r="631">
      <x:c r="A631" s="1" t="str">
        <x:v>S0626</x:v>
      </x:c>
      <x:c r="B631" s="6" t="n">
        <x:v>45882</x:v>
      </x:c>
      <x:c r="C631" s="1" t="n">
        <x:v>8</x:v>
      </x:c>
      <x:c r="D631" s="1" t="str">
        <x:v>Kettle</x:v>
      </x:c>
      <x:c r="E631" s="1" t="str">
        <x:v>Dar es Salaam</x:v>
      </x:c>
      <x:c r="F631" s="1" t="str">
        <x:v>Store</x:v>
      </x:c>
      <x:c r="G631" s="1" t="n">
        <x:v>2</x:v>
      </x:c>
      <x:c r="H631" s="7" t="n">
        <x:v>45000</x:v>
      </x:c>
      <x:c r="I631" s="8" t="n">
        <x:v>0</x:v>
      </x:c>
      <x:c r="J631" s="7" t="n">
        <x:v>28620</x:v>
      </x:c>
      <x:c r="K631" s="7" t="n">
        <x:v>0</x:v>
      </x:c>
      <x:c r="L631" s="8" t="n">
        <x:v>0</x:v>
      </x:c>
      <x:c r="M631" s="7" t="n">
        <x:f>G631*H631*(1-I631)</x:f>
        <x:v>90000</x:v>
      </x:c>
      <x:c r="N631" s="7" t="n">
        <x:f>G631*J631</x:f>
        <x:v>57240</x:v>
      </x:c>
      <x:c r="O631" s="7" t="n">
        <x:f>M631-N631</x:f>
        <x:v>32760</x:v>
      </x:c>
      <x:c r="P631" s="7" t="n">
        <x:f>M631*L631</x:f>
        <x:v>0</x:v>
      </x:c>
      <x:c r="Q631" s="7" t="n">
        <x:f>O631-K631-P631</x:f>
        <x:v>32760</x:v>
      </x:c>
      <x:c r="R631" s="8" t="n">
        <x:f>IF(M631=0,0,Q631/M631)</x:f>
        <x:v>0.364</x:v>
      </x:c>
    </x:row>
    <x:row r="632">
      <x:c r="A632" s="1" t="str">
        <x:v>S0627</x:v>
      </x:c>
      <x:c r="B632" s="6" t="n">
        <x:v>45875</x:v>
      </x:c>
      <x:c r="C632" s="1" t="n">
        <x:v>8</x:v>
      </x:c>
      <x:c r="D632" s="1" t="str">
        <x:v>Cookware set</x:v>
      </x:c>
      <x:c r="E632" s="1" t="str">
        <x:v>Mwanza</x:v>
      </x:c>
      <x:c r="F632" s="1" t="str">
        <x:v>Store</x:v>
      </x:c>
      <x:c r="G632" s="1" t="n">
        <x:v>3</x:v>
      </x:c>
      <x:c r="H632" s="7" t="n">
        <x:v>160000</x:v>
      </x:c>
      <x:c r="I632" s="8" t="n">
        <x:v>0</x:v>
      </x:c>
      <x:c r="J632" s="7" t="n">
        <x:v>100700</x:v>
      </x:c>
      <x:c r="K632" s="7" t="n">
        <x:v>0</x:v>
      </x:c>
      <x:c r="L632" s="8" t="n">
        <x:v>0</x:v>
      </x:c>
      <x:c r="M632" s="7" t="n">
        <x:f>G632*H632*(1-I632)</x:f>
        <x:v>480000</x:v>
      </x:c>
      <x:c r="N632" s="7" t="n">
        <x:f>G632*J632</x:f>
        <x:v>302100</x:v>
      </x:c>
      <x:c r="O632" s="7" t="n">
        <x:f>M632-N632</x:f>
        <x:v>177900</x:v>
      </x:c>
      <x:c r="P632" s="7" t="n">
        <x:f>M632*L632</x:f>
        <x:v>0</x:v>
      </x:c>
      <x:c r="Q632" s="7" t="n">
        <x:f>O632-K632-P632</x:f>
        <x:v>177900</x:v>
      </x:c>
      <x:c r="R632" s="8" t="n">
        <x:f>IF(M632=0,0,Q632/M632)</x:f>
        <x:v>0.370625</x:v>
      </x:c>
    </x:row>
    <x:row r="633">
      <x:c r="A633" s="1" t="str">
        <x:v>S0628</x:v>
      </x:c>
      <x:c r="B633" s="6" t="n">
        <x:v>45882</x:v>
      </x:c>
      <x:c r="C633" s="1" t="n">
        <x:v>8</x:v>
      </x:c>
      <x:c r="D633" s="1" t="str">
        <x:v>Blender</x:v>
      </x:c>
      <x:c r="E633" s="1" t="str">
        <x:v>Dodoma</x:v>
      </x:c>
      <x:c r="F633" s="1" t="str">
        <x:v>Store</x:v>
      </x:c>
      <x:c r="G633" s="1" t="n">
        <x:v>3</x:v>
      </x:c>
      <x:c r="H633" s="7" t="n">
        <x:v>95000</x:v>
      </x:c>
      <x:c r="I633" s="8" t="n">
        <x:v>0</x:v>
      </x:c>
      <x:c r="J633" s="7" t="n">
        <x:v>68900</x:v>
      </x:c>
      <x:c r="K633" s="7" t="n">
        <x:v>0</x:v>
      </x:c>
      <x:c r="L633" s="8" t="n">
        <x:v>0</x:v>
      </x:c>
      <x:c r="M633" s="7" t="n">
        <x:f>G633*H633*(1-I633)</x:f>
        <x:v>285000</x:v>
      </x:c>
      <x:c r="N633" s="7" t="n">
        <x:f>G633*J633</x:f>
        <x:v>206700</x:v>
      </x:c>
      <x:c r="O633" s="7" t="n">
        <x:f>M633-N633</x:f>
        <x:v>78300</x:v>
      </x:c>
      <x:c r="P633" s="7" t="n">
        <x:f>M633*L633</x:f>
        <x:v>0</x:v>
      </x:c>
      <x:c r="Q633" s="7" t="n">
        <x:f>O633-K633-P633</x:f>
        <x:v>78300</x:v>
      </x:c>
      <x:c r="R633" s="8" t="n">
        <x:f>IF(M633=0,0,Q633/M633)</x:f>
        <x:v>0.27473684210526317</x:v>
      </x:c>
    </x:row>
    <x:row r="634">
      <x:c r="A634" s="1" t="str">
        <x:v>S0629</x:v>
      </x:c>
      <x:c r="B634" s="6" t="n">
        <x:v>45875</x:v>
      </x:c>
      <x:c r="C634" s="1" t="n">
        <x:v>8</x:v>
      </x:c>
      <x:c r="D634" s="1" t="str">
        <x:v>Storage set</x:v>
      </x:c>
      <x:c r="E634" s="1" t="str">
        <x:v>Arusha</x:v>
      </x:c>
      <x:c r="F634" s="1" t="str">
        <x:v>Marketplace</x:v>
      </x:c>
      <x:c r="G634" s="1" t="n">
        <x:v>1</x:v>
      </x:c>
      <x:c r="H634" s="7" t="n">
        <x:v>35000</x:v>
      </x:c>
      <x:c r="I634" s="8" t="n">
        <x:v>0.15</x:v>
      </x:c>
      <x:c r="J634" s="7" t="n">
        <x:v>19080</x:v>
      </x:c>
      <x:c r="K634" s="7" t="n">
        <x:v>6500</x:v>
      </x:c>
      <x:c r="L634" s="8" t="n">
        <x:v>0.08</x:v>
      </x:c>
      <x:c r="M634" s="7" t="n">
        <x:f>G634*H634*(1-I634)</x:f>
        <x:v>29750</x:v>
      </x:c>
      <x:c r="N634" s="7" t="n">
        <x:f>G634*J634</x:f>
        <x:v>19080</x:v>
      </x:c>
      <x:c r="O634" s="7" t="n">
        <x:f>M634-N634</x:f>
        <x:v>10670</x:v>
      </x:c>
      <x:c r="P634" s="7" t="n">
        <x:f>M634*L634</x:f>
        <x:v>2380</x:v>
      </x:c>
      <x:c r="Q634" s="7" t="n">
        <x:f>O634-K634-P634</x:f>
        <x:v>1790</x:v>
      </x:c>
      <x:c r="R634" s="8" t="n">
        <x:f>IF(M634=0,0,Q634/M634)</x:f>
        <x:v>0.060168067226890755</x:v>
      </x:c>
    </x:row>
    <x:row r="635">
      <x:c r="A635" s="1" t="str">
        <x:v>S0630</x:v>
      </x:c>
      <x:c r="B635" s="6" t="n">
        <x:v>45876</x:v>
      </x:c>
      <x:c r="C635" s="1" t="n">
        <x:v>8</x:v>
      </x:c>
      <x:c r="D635" s="1" t="str">
        <x:v>Rice cooker</x:v>
      </x:c>
      <x:c r="E635" s="1" t="str">
        <x:v>Dar es Salaam</x:v>
      </x:c>
      <x:c r="F635" s="1" t="str">
        <x:v>Store</x:v>
      </x:c>
      <x:c r="G635" s="1" t="n">
        <x:v>3</x:v>
      </x:c>
      <x:c r="H635" s="7" t="n">
        <x:v>120000</x:v>
      </x:c>
      <x:c r="I635" s="8" t="n">
        <x:v>0</x:v>
      </x:c>
      <x:c r="J635" s="7" t="n">
        <x:v>90100</x:v>
      </x:c>
      <x:c r="K635" s="7" t="n">
        <x:v>0</x:v>
      </x:c>
      <x:c r="L635" s="8" t="n">
        <x:v>0</x:v>
      </x:c>
      <x:c r="M635" s="7" t="n">
        <x:f>G635*H635*(1-I635)</x:f>
        <x:v>360000</x:v>
      </x:c>
      <x:c r="N635" s="7" t="n">
        <x:f>G635*J635</x:f>
        <x:v>270300</x:v>
      </x:c>
      <x:c r="O635" s="7" t="n">
        <x:f>M635-N635</x:f>
        <x:v>89700</x:v>
      </x:c>
      <x:c r="P635" s="7" t="n">
        <x:f>M635*L635</x:f>
        <x:v>0</x:v>
      </x:c>
      <x:c r="Q635" s="7" t="n">
        <x:f>O635-K635-P635</x:f>
        <x:v>89700</x:v>
      </x:c>
      <x:c r="R635" s="8" t="n">
        <x:f>IF(M635=0,0,Q635/M635)</x:f>
        <x:v>0.24916666666666668</x:v>
      </x:c>
    </x:row>
    <x:row r="636">
      <x:c r="A636" s="1" t="str">
        <x:v>S0631</x:v>
      </x:c>
      <x:c r="B636" s="6" t="n">
        <x:v>45876</x:v>
      </x:c>
      <x:c r="C636" s="1" t="n">
        <x:v>8</x:v>
      </x:c>
      <x:c r="D636" s="1" t="str">
        <x:v>Thermos</x:v>
      </x:c>
      <x:c r="E636" s="1" t="str">
        <x:v>Mwanza</x:v>
      </x:c>
      <x:c r="F636" s="1" t="str">
        <x:v>Marketplace</x:v>
      </x:c>
      <x:c r="G636" s="1" t="n">
        <x:v>2</x:v>
      </x:c>
      <x:c r="H636" s="7" t="n">
        <x:v>40000</x:v>
      </x:c>
      <x:c r="I636" s="8" t="n">
        <x:v>0.15</x:v>
      </x:c>
      <x:c r="J636" s="7" t="n">
        <x:v>24380</x:v>
      </x:c>
      <x:c r="K636" s="7" t="n">
        <x:v>6500</x:v>
      </x:c>
      <x:c r="L636" s="8" t="n">
        <x:v>0.08</x:v>
      </x:c>
      <x:c r="M636" s="7" t="n">
        <x:f>G636*H636*(1-I636)</x:f>
        <x:v>68000</x:v>
      </x:c>
      <x:c r="N636" s="7" t="n">
        <x:f>G636*J636</x:f>
        <x:v>48760</x:v>
      </x:c>
      <x:c r="O636" s="7" t="n">
        <x:f>M636-N636</x:f>
        <x:v>19240</x:v>
      </x:c>
      <x:c r="P636" s="7" t="n">
        <x:f>M636*L636</x:f>
        <x:v>5440</x:v>
      </x:c>
      <x:c r="Q636" s="7" t="n">
        <x:f>O636-K636-P636</x:f>
        <x:v>7300</x:v>
      </x:c>
      <x:c r="R636" s="8" t="n">
        <x:f>IF(M636=0,0,Q636/M636)</x:f>
        <x:v>0.10735294117647058</x:v>
      </x:c>
    </x:row>
    <x:row r="637">
      <x:c r="A637" s="1" t="str">
        <x:v>S0632</x:v>
      </x:c>
      <x:c r="B637" s="6" t="n">
        <x:v>45889</x:v>
      </x:c>
      <x:c r="C637" s="1" t="n">
        <x:v>8</x:v>
      </x:c>
      <x:c r="D637" s="1" t="str">
        <x:v>Kettle</x:v>
      </x:c>
      <x:c r="E637" s="1" t="str">
        <x:v>Dodoma</x:v>
      </x:c>
      <x:c r="F637" s="1" t="str">
        <x:v>WhatsApp</x:v>
      </x:c>
      <x:c r="G637" s="1" t="n">
        <x:v>3</x:v>
      </x:c>
      <x:c r="H637" s="7" t="n">
        <x:v>45000</x:v>
      </x:c>
      <x:c r="I637" s="8" t="n">
        <x:v>0</x:v>
      </x:c>
      <x:c r="J637" s="7" t="n">
        <x:v>28620</x:v>
      </x:c>
      <x:c r="K637" s="7" t="n">
        <x:v>6500</x:v>
      </x:c>
      <x:c r="L637" s="8" t="n">
        <x:v>0</x:v>
      </x:c>
      <x:c r="M637" s="7" t="n">
        <x:f>G637*H637*(1-I637)</x:f>
        <x:v>135000</x:v>
      </x:c>
      <x:c r="N637" s="7" t="n">
        <x:f>G637*J637</x:f>
        <x:v>85860</x:v>
      </x:c>
      <x:c r="O637" s="7" t="n">
        <x:f>M637-N637</x:f>
        <x:v>49140</x:v>
      </x:c>
      <x:c r="P637" s="7" t="n">
        <x:f>M637*L637</x:f>
        <x:v>0</x:v>
      </x:c>
      <x:c r="Q637" s="7" t="n">
        <x:f>O637-K637-P637</x:f>
        <x:v>42640</x:v>
      </x:c>
      <x:c r="R637" s="8" t="n">
        <x:f>IF(M637=0,0,Q637/M637)</x:f>
        <x:v>0.31585185185185183</x:v>
      </x:c>
    </x:row>
    <x:row r="638">
      <x:c r="A638" s="1" t="str">
        <x:v>S0633</x:v>
      </x:c>
      <x:c r="B638" s="6" t="n">
        <x:v>45895</x:v>
      </x:c>
      <x:c r="C638" s="1" t="n">
        <x:v>8</x:v>
      </x:c>
      <x:c r="D638" s="1" t="str">
        <x:v>Storage set</x:v>
      </x:c>
      <x:c r="E638" s="1" t="str">
        <x:v>Dar es Salaam</x:v>
      </x:c>
      <x:c r="F638" s="1" t="str">
        <x:v>Store</x:v>
      </x:c>
      <x:c r="G638" s="1" t="n">
        <x:v>3</x:v>
      </x:c>
      <x:c r="H638" s="7" t="n">
        <x:v>35000</x:v>
      </x:c>
      <x:c r="I638" s="8" t="n">
        <x:v>0.05</x:v>
      </x:c>
      <x:c r="J638" s="7" t="n">
        <x:v>19080</x:v>
      </x:c>
      <x:c r="K638" s="7" t="n">
        <x:v>0</x:v>
      </x:c>
      <x:c r="L638" s="8" t="n">
        <x:v>0</x:v>
      </x:c>
      <x:c r="M638" s="7" t="n">
        <x:f>G638*H638*(1-I638)</x:f>
        <x:v>99750</x:v>
      </x:c>
      <x:c r="N638" s="7" t="n">
        <x:f>G638*J638</x:f>
        <x:v>57240</x:v>
      </x:c>
      <x:c r="O638" s="7" t="n">
        <x:f>M638-N638</x:f>
        <x:v>42510</x:v>
      </x:c>
      <x:c r="P638" s="7" t="n">
        <x:f>M638*L638</x:f>
        <x:v>0</x:v>
      </x:c>
      <x:c r="Q638" s="7" t="n">
        <x:f>O638-K638-P638</x:f>
        <x:v>42510</x:v>
      </x:c>
      <x:c r="R638" s="8" t="n">
        <x:f>IF(M638=0,0,Q638/M638)</x:f>
        <x:v>0.4261654135338346</x:v>
      </x:c>
    </x:row>
    <x:row r="639">
      <x:c r="A639" s="1" t="str">
        <x:v>S0634</x:v>
      </x:c>
      <x:c r="B639" s="6" t="n">
        <x:v>45885</x:v>
      </x:c>
      <x:c r="C639" s="1" t="n">
        <x:v>8</x:v>
      </x:c>
      <x:c r="D639" s="1" t="str">
        <x:v>Storage set</x:v>
      </x:c>
      <x:c r="E639" s="1" t="str">
        <x:v>Dar es Salaam</x:v>
      </x:c>
      <x:c r="F639" s="1" t="str">
        <x:v>Store</x:v>
      </x:c>
      <x:c r="G639" s="1" t="n">
        <x:v>4</x:v>
      </x:c>
      <x:c r="H639" s="7" t="n">
        <x:v>35000</x:v>
      </x:c>
      <x:c r="I639" s="8" t="n">
        <x:v>0</x:v>
      </x:c>
      <x:c r="J639" s="7" t="n">
        <x:v>19080</x:v>
      </x:c>
      <x:c r="K639" s="7" t="n">
        <x:v>0</x:v>
      </x:c>
      <x:c r="L639" s="8" t="n">
        <x:v>0</x:v>
      </x:c>
      <x:c r="M639" s="7" t="n">
        <x:f>G639*H639*(1-I639)</x:f>
        <x:v>140000</x:v>
      </x:c>
      <x:c r="N639" s="7" t="n">
        <x:f>G639*J639</x:f>
        <x:v>76320</x:v>
      </x:c>
      <x:c r="O639" s="7" t="n">
        <x:f>M639-N639</x:f>
        <x:v>63680</x:v>
      </x:c>
      <x:c r="P639" s="7" t="n">
        <x:f>M639*L639</x:f>
        <x:v>0</x:v>
      </x:c>
      <x:c r="Q639" s="7" t="n">
        <x:f>O639-K639-P639</x:f>
        <x:v>63680</x:v>
      </x:c>
      <x:c r="R639" s="8" t="n">
        <x:f>IF(M639=0,0,Q639/M639)</x:f>
        <x:v>0.45485714285714285</x:v>
      </x:c>
    </x:row>
    <x:row r="640">
      <x:c r="A640" s="1" t="str">
        <x:v>S0635</x:v>
      </x:c>
      <x:c r="B640" s="6" t="n">
        <x:v>45883</x:v>
      </x:c>
      <x:c r="C640" s="1" t="n">
        <x:v>8</x:v>
      </x:c>
      <x:c r="D640" s="1" t="str">
        <x:v>Thermos</x:v>
      </x:c>
      <x:c r="E640" s="1" t="str">
        <x:v>Dar es Salaam</x:v>
      </x:c>
      <x:c r="F640" s="1" t="str">
        <x:v>Store</x:v>
      </x:c>
      <x:c r="G640" s="1" t="n">
        <x:v>1</x:v>
      </x:c>
      <x:c r="H640" s="7" t="n">
        <x:v>40000</x:v>
      </x:c>
      <x:c r="I640" s="8" t="n">
        <x:v>0.05</x:v>
      </x:c>
      <x:c r="J640" s="7" t="n">
        <x:v>24380</x:v>
      </x:c>
      <x:c r="K640" s="7" t="n">
        <x:v>0</x:v>
      </x:c>
      <x:c r="L640" s="8" t="n">
        <x:v>0</x:v>
      </x:c>
      <x:c r="M640" s="7" t="n">
        <x:f>G640*H640*(1-I640)</x:f>
        <x:v>38000</x:v>
      </x:c>
      <x:c r="N640" s="7" t="n">
        <x:f>G640*J640</x:f>
        <x:v>24380</x:v>
      </x:c>
      <x:c r="O640" s="7" t="n">
        <x:f>M640-N640</x:f>
        <x:v>13620</x:v>
      </x:c>
      <x:c r="P640" s="7" t="n">
        <x:f>M640*L640</x:f>
        <x:v>0</x:v>
      </x:c>
      <x:c r="Q640" s="7" t="n">
        <x:f>O640-K640-P640</x:f>
        <x:v>13620</x:v>
      </x:c>
      <x:c r="R640" s="8" t="n">
        <x:f>IF(M640=0,0,Q640/M640)</x:f>
        <x:v>0.358421052631579</x:v>
      </x:c>
    </x:row>
    <x:row r="641">
      <x:c r="A641" s="1" t="str">
        <x:v>S0636</x:v>
      </x:c>
      <x:c r="B641" s="6" t="n">
        <x:v>45871</x:v>
      </x:c>
      <x:c r="C641" s="1" t="n">
        <x:v>8</x:v>
      </x:c>
      <x:c r="D641" s="1" t="str">
        <x:v>Blender</x:v>
      </x:c>
      <x:c r="E641" s="1" t="str">
        <x:v>Arusha</x:v>
      </x:c>
      <x:c r="F641" s="1" t="str">
        <x:v>Store</x:v>
      </x:c>
      <x:c r="G641" s="1" t="n">
        <x:v>4</x:v>
      </x:c>
      <x:c r="H641" s="7" t="n">
        <x:v>95000</x:v>
      </x:c>
      <x:c r="I641" s="8" t="n">
        <x:v>0</x:v>
      </x:c>
      <x:c r="J641" s="7" t="n">
        <x:v>68900</x:v>
      </x:c>
      <x:c r="K641" s="7" t="n">
        <x:v>0</x:v>
      </x:c>
      <x:c r="L641" s="8" t="n">
        <x:v>0</x:v>
      </x:c>
      <x:c r="M641" s="7" t="n">
        <x:f>G641*H641*(1-I641)</x:f>
        <x:v>380000</x:v>
      </x:c>
      <x:c r="N641" s="7" t="n">
        <x:f>G641*J641</x:f>
        <x:v>275600</x:v>
      </x:c>
      <x:c r="O641" s="7" t="n">
        <x:f>M641-N641</x:f>
        <x:v>104400</x:v>
      </x:c>
      <x:c r="P641" s="7" t="n">
        <x:f>M641*L641</x:f>
        <x:v>0</x:v>
      </x:c>
      <x:c r="Q641" s="7" t="n">
        <x:f>O641-K641-P641</x:f>
        <x:v>104400</x:v>
      </x:c>
      <x:c r="R641" s="8" t="n">
        <x:f>IF(M641=0,0,Q641/M641)</x:f>
        <x:v>0.27473684210526317</x:v>
      </x:c>
    </x:row>
    <x:row r="642">
      <x:c r="A642" s="1" t="str">
        <x:v>S0637</x:v>
      </x:c>
      <x:c r="B642" s="6" t="n">
        <x:v>45885</x:v>
      </x:c>
      <x:c r="C642" s="1" t="n">
        <x:v>8</x:v>
      </x:c>
      <x:c r="D642" s="1" t="str">
        <x:v>Rice cooker</x:v>
      </x:c>
      <x:c r="E642" s="1" t="str">
        <x:v>Mwanza</x:v>
      </x:c>
      <x:c r="F642" s="1" t="str">
        <x:v>Marketplace</x:v>
      </x:c>
      <x:c r="G642" s="1" t="n">
        <x:v>3</x:v>
      </x:c>
      <x:c r="H642" s="7" t="n">
        <x:v>120000</x:v>
      </x:c>
      <x:c r="I642" s="8" t="n">
        <x:v>0.15</x:v>
      </x:c>
      <x:c r="J642" s="7" t="n">
        <x:v>90100</x:v>
      </x:c>
      <x:c r="K642" s="7" t="n">
        <x:v>6500</x:v>
      </x:c>
      <x:c r="L642" s="8" t="n">
        <x:v>0.08</x:v>
      </x:c>
      <x:c r="M642" s="7" t="n">
        <x:f>G642*H642*(1-I642)</x:f>
        <x:v>306000</x:v>
      </x:c>
      <x:c r="N642" s="7" t="n">
        <x:f>G642*J642</x:f>
        <x:v>270300</x:v>
      </x:c>
      <x:c r="O642" s="7" t="n">
        <x:f>M642-N642</x:f>
        <x:v>35700</x:v>
      </x:c>
      <x:c r="P642" s="7" t="n">
        <x:f>M642*L642</x:f>
        <x:v>24480</x:v>
      </x:c>
      <x:c r="Q642" s="7" t="n">
        <x:f>O642-K642-P642</x:f>
        <x:v>4720</x:v>
      </x:c>
      <x:c r="R642" s="8" t="n">
        <x:f>IF(M642=0,0,Q642/M642)</x:f>
        <x:v>0.015424836601307189</x:v>
      </x:c>
    </x:row>
    <x:row r="643">
      <x:c r="A643" s="1" t="str">
        <x:v>S0638</x:v>
      </x:c>
      <x:c r="B643" s="6" t="n">
        <x:v>45895</x:v>
      </x:c>
      <x:c r="C643" s="1" t="n">
        <x:v>8</x:v>
      </x:c>
      <x:c r="D643" s="1" t="str">
        <x:v>Storage set</x:v>
      </x:c>
      <x:c r="E643" s="1" t="str">
        <x:v>Arusha</x:v>
      </x:c>
      <x:c r="F643" s="1" t="str">
        <x:v>Store</x:v>
      </x:c>
      <x:c r="G643" s="1" t="n">
        <x:v>4</x:v>
      </x:c>
      <x:c r="H643" s="7" t="n">
        <x:v>35000</x:v>
      </x:c>
      <x:c r="I643" s="8" t="n">
        <x:v>0</x:v>
      </x:c>
      <x:c r="J643" s="7" t="n">
        <x:v>19080</x:v>
      </x:c>
      <x:c r="K643" s="7" t="n">
        <x:v>0</x:v>
      </x:c>
      <x:c r="L643" s="8" t="n">
        <x:v>0</x:v>
      </x:c>
      <x:c r="M643" s="7" t="n">
        <x:f>G643*H643*(1-I643)</x:f>
        <x:v>140000</x:v>
      </x:c>
      <x:c r="N643" s="7" t="n">
        <x:f>G643*J643</x:f>
        <x:v>76320</x:v>
      </x:c>
      <x:c r="O643" s="7" t="n">
        <x:f>M643-N643</x:f>
        <x:v>63680</x:v>
      </x:c>
      <x:c r="P643" s="7" t="n">
        <x:f>M643*L643</x:f>
        <x:v>0</x:v>
      </x:c>
      <x:c r="Q643" s="7" t="n">
        <x:f>O643-K643-P643</x:f>
        <x:v>63680</x:v>
      </x:c>
      <x:c r="R643" s="8" t="n">
        <x:f>IF(M643=0,0,Q643/M643)</x:f>
        <x:v>0.45485714285714285</x:v>
      </x:c>
    </x:row>
    <x:row r="644">
      <x:c r="A644" s="1" t="str">
        <x:v>S0639</x:v>
      </x:c>
      <x:c r="B644" s="6" t="n">
        <x:v>45897</x:v>
      </x:c>
      <x:c r="C644" s="1" t="n">
        <x:v>8</x:v>
      </x:c>
      <x:c r="D644" s="1" t="str">
        <x:v>Kettle</x:v>
      </x:c>
      <x:c r="E644" s="1" t="str">
        <x:v>Dodoma</x:v>
      </x:c>
      <x:c r="F644" s="1" t="str">
        <x:v>Store</x:v>
      </x:c>
      <x:c r="G644" s="1" t="n">
        <x:v>4</x:v>
      </x:c>
      <x:c r="H644" s="7" t="n">
        <x:v>45000</x:v>
      </x:c>
      <x:c r="I644" s="8" t="n">
        <x:v>0</x:v>
      </x:c>
      <x:c r="J644" s="7" t="n">
        <x:v>28620</x:v>
      </x:c>
      <x:c r="K644" s="7" t="n">
        <x:v>0</x:v>
      </x:c>
      <x:c r="L644" s="8" t="n">
        <x:v>0</x:v>
      </x:c>
      <x:c r="M644" s="7" t="n">
        <x:f>G644*H644*(1-I644)</x:f>
        <x:v>180000</x:v>
      </x:c>
      <x:c r="N644" s="7" t="n">
        <x:f>G644*J644</x:f>
        <x:v>114480</x:v>
      </x:c>
      <x:c r="O644" s="7" t="n">
        <x:f>M644-N644</x:f>
        <x:v>65520</x:v>
      </x:c>
      <x:c r="P644" s="7" t="n">
        <x:f>M644*L644</x:f>
        <x:v>0</x:v>
      </x:c>
      <x:c r="Q644" s="7" t="n">
        <x:f>O644-K644-P644</x:f>
        <x:v>65520</x:v>
      </x:c>
      <x:c r="R644" s="8" t="n">
        <x:f>IF(M644=0,0,Q644/M644)</x:f>
        <x:v>0.364</x:v>
      </x:c>
    </x:row>
    <x:row r="645">
      <x:c r="A645" s="1" t="str">
        <x:v>S0640</x:v>
      </x:c>
      <x:c r="B645" s="6" t="n">
        <x:v>45895</x:v>
      </x:c>
      <x:c r="C645" s="1" t="n">
        <x:v>8</x:v>
      </x:c>
      <x:c r="D645" s="1" t="str">
        <x:v>Kettle</x:v>
      </x:c>
      <x:c r="E645" s="1" t="str">
        <x:v>Mwanza</x:v>
      </x:c>
      <x:c r="F645" s="1" t="str">
        <x:v>WhatsApp</x:v>
      </x:c>
      <x:c r="G645" s="1" t="n">
        <x:v>3</x:v>
      </x:c>
      <x:c r="H645" s="7" t="n">
        <x:v>45000</x:v>
      </x:c>
      <x:c r="I645" s="8" t="n">
        <x:v>0</x:v>
      </x:c>
      <x:c r="J645" s="7" t="n">
        <x:v>28620</x:v>
      </x:c>
      <x:c r="K645" s="7" t="n">
        <x:v>6500</x:v>
      </x:c>
      <x:c r="L645" s="8" t="n">
        <x:v>0</x:v>
      </x:c>
      <x:c r="M645" s="7" t="n">
        <x:f>G645*H645*(1-I645)</x:f>
        <x:v>135000</x:v>
      </x:c>
      <x:c r="N645" s="7" t="n">
        <x:f>G645*J645</x:f>
        <x:v>85860</x:v>
      </x:c>
      <x:c r="O645" s="7" t="n">
        <x:f>M645-N645</x:f>
        <x:v>49140</x:v>
      </x:c>
      <x:c r="P645" s="7" t="n">
        <x:f>M645*L645</x:f>
        <x:v>0</x:v>
      </x:c>
      <x:c r="Q645" s="7" t="n">
        <x:f>O645-K645-P645</x:f>
        <x:v>42640</x:v>
      </x:c>
      <x:c r="R645" s="8" t="n">
        <x:f>IF(M645=0,0,Q645/M645)</x:f>
        <x:v>0.31585185185185183</x:v>
      </x:c>
    </x:row>
    <x:row r="646">
      <x:c r="A646" s="1" t="str">
        <x:v>S0641</x:v>
      </x:c>
      <x:c r="B646" s="6" t="n">
        <x:v>45881</x:v>
      </x:c>
      <x:c r="C646" s="1" t="n">
        <x:v>8</x:v>
      </x:c>
      <x:c r="D646" s="1" t="str">
        <x:v>Cookware set</x:v>
      </x:c>
      <x:c r="E646" s="1" t="str">
        <x:v>Arusha</x:v>
      </x:c>
      <x:c r="F646" s="1" t="str">
        <x:v>Store</x:v>
      </x:c>
      <x:c r="G646" s="1" t="n">
        <x:v>3</x:v>
      </x:c>
      <x:c r="H646" s="7" t="n">
        <x:v>160000</x:v>
      </x:c>
      <x:c r="I646" s="8" t="n">
        <x:v>0</x:v>
      </x:c>
      <x:c r="J646" s="7" t="n">
        <x:v>100700</x:v>
      </x:c>
      <x:c r="K646" s="7" t="n">
        <x:v>0</x:v>
      </x:c>
      <x:c r="L646" s="8" t="n">
        <x:v>0</x:v>
      </x:c>
      <x:c r="M646" s="7" t="n">
        <x:f>G646*H646*(1-I646)</x:f>
        <x:v>480000</x:v>
      </x:c>
      <x:c r="N646" s="7" t="n">
        <x:f>G646*J646</x:f>
        <x:v>302100</x:v>
      </x:c>
      <x:c r="O646" s="7" t="n">
        <x:f>M646-N646</x:f>
        <x:v>177900</x:v>
      </x:c>
      <x:c r="P646" s="7" t="n">
        <x:f>M646*L646</x:f>
        <x:v>0</x:v>
      </x:c>
      <x:c r="Q646" s="7" t="n">
        <x:f>O646-K646-P646</x:f>
        <x:v>177900</x:v>
      </x:c>
      <x:c r="R646" s="8" t="n">
        <x:f>IF(M646=0,0,Q646/M646)</x:f>
        <x:v>0.370625</x:v>
      </x:c>
    </x:row>
    <x:row r="647">
      <x:c r="A647" s="1" t="str">
        <x:v>S0642</x:v>
      </x:c>
      <x:c r="B647" s="6" t="n">
        <x:v>45878</x:v>
      </x:c>
      <x:c r="C647" s="1" t="n">
        <x:v>8</x:v>
      </x:c>
      <x:c r="D647" s="1" t="str">
        <x:v>Storage set</x:v>
      </x:c>
      <x:c r="E647" s="1" t="str">
        <x:v>Arusha</x:v>
      </x:c>
      <x:c r="F647" s="1" t="str">
        <x:v>Marketplace</x:v>
      </x:c>
      <x:c r="G647" s="1" t="n">
        <x:v>3</x:v>
      </x:c>
      <x:c r="H647" s="7" t="n">
        <x:v>35000</x:v>
      </x:c>
      <x:c r="I647" s="8" t="n">
        <x:v>0.15</x:v>
      </x:c>
      <x:c r="J647" s="7" t="n">
        <x:v>19080</x:v>
      </x:c>
      <x:c r="K647" s="7" t="n">
        <x:v>6500</x:v>
      </x:c>
      <x:c r="L647" s="8" t="n">
        <x:v>0.08</x:v>
      </x:c>
      <x:c r="M647" s="7" t="n">
        <x:f>G647*H647*(1-I647)</x:f>
        <x:v>89250</x:v>
      </x:c>
      <x:c r="N647" s="7" t="n">
        <x:f>G647*J647</x:f>
        <x:v>57240</x:v>
      </x:c>
      <x:c r="O647" s="7" t="n">
        <x:f>M647-N647</x:f>
        <x:v>32010</x:v>
      </x:c>
      <x:c r="P647" s="7" t="n">
        <x:f>M647*L647</x:f>
        <x:v>7140</x:v>
      </x:c>
      <x:c r="Q647" s="7" t="n">
        <x:f>O647-K647-P647</x:f>
        <x:v>18370</x:v>
      </x:c>
      <x:c r="R647" s="8" t="n">
        <x:f>IF(M647=0,0,Q647/M647)</x:f>
        <x:v>0.2058263305322129</x:v>
      </x:c>
    </x:row>
    <x:row r="648">
      <x:c r="A648" s="1" t="str">
        <x:v>S0643</x:v>
      </x:c>
      <x:c r="B648" s="6" t="n">
        <x:v>45888</x:v>
      </x:c>
      <x:c r="C648" s="1" t="n">
        <x:v>8</x:v>
      </x:c>
      <x:c r="D648" s="1" t="str">
        <x:v>Thermos</x:v>
      </x:c>
      <x:c r="E648" s="1" t="str">
        <x:v>Arusha</x:v>
      </x:c>
      <x:c r="F648" s="1" t="str">
        <x:v>Store</x:v>
      </x:c>
      <x:c r="G648" s="1" t="n">
        <x:v>4</x:v>
      </x:c>
      <x:c r="H648" s="7" t="n">
        <x:v>40000</x:v>
      </x:c>
      <x:c r="I648" s="8" t="n">
        <x:v>0</x:v>
      </x:c>
      <x:c r="J648" s="7" t="n">
        <x:v>24380</x:v>
      </x:c>
      <x:c r="K648" s="7" t="n">
        <x:v>0</x:v>
      </x:c>
      <x:c r="L648" s="8" t="n">
        <x:v>0</x:v>
      </x:c>
      <x:c r="M648" s="7" t="n">
        <x:f>G648*H648*(1-I648)</x:f>
        <x:v>160000</x:v>
      </x:c>
      <x:c r="N648" s="7" t="n">
        <x:f>G648*J648</x:f>
        <x:v>97520</x:v>
      </x:c>
      <x:c r="O648" s="7" t="n">
        <x:f>M648-N648</x:f>
        <x:v>62480</x:v>
      </x:c>
      <x:c r="P648" s="7" t="n">
        <x:f>M648*L648</x:f>
        <x:v>0</x:v>
      </x:c>
      <x:c r="Q648" s="7" t="n">
        <x:f>O648-K648-P648</x:f>
        <x:v>62480</x:v>
      </x:c>
      <x:c r="R648" s="8" t="n">
        <x:f>IF(M648=0,0,Q648/M648)</x:f>
        <x:v>0.3905</x:v>
      </x:c>
    </x:row>
    <x:row r="649">
      <x:c r="A649" s="1" t="str">
        <x:v>S0644</x:v>
      </x:c>
      <x:c r="B649" s="6" t="n">
        <x:v>45885</x:v>
      </x:c>
      <x:c r="C649" s="1" t="n">
        <x:v>8</x:v>
      </x:c>
      <x:c r="D649" s="1" t="str">
        <x:v>Kettle</x:v>
      </x:c>
      <x:c r="E649" s="1" t="str">
        <x:v>Dar es Salaam</x:v>
      </x:c>
      <x:c r="F649" s="1" t="str">
        <x:v>Store</x:v>
      </x:c>
      <x:c r="G649" s="1" t="n">
        <x:v>1</x:v>
      </x:c>
      <x:c r="H649" s="7" t="n">
        <x:v>45000</x:v>
      </x:c>
      <x:c r="I649" s="8" t="n">
        <x:v>0</x:v>
      </x:c>
      <x:c r="J649" s="7" t="n">
        <x:v>28620</x:v>
      </x:c>
      <x:c r="K649" s="7" t="n">
        <x:v>0</x:v>
      </x:c>
      <x:c r="L649" s="8" t="n">
        <x:v>0</x:v>
      </x:c>
      <x:c r="M649" s="7" t="n">
        <x:f>G649*H649*(1-I649)</x:f>
        <x:v>45000</x:v>
      </x:c>
      <x:c r="N649" s="7" t="n">
        <x:f>G649*J649</x:f>
        <x:v>28620</x:v>
      </x:c>
      <x:c r="O649" s="7" t="n">
        <x:f>M649-N649</x:f>
        <x:v>16380</x:v>
      </x:c>
      <x:c r="P649" s="7" t="n">
        <x:f>M649*L649</x:f>
        <x:v>0</x:v>
      </x:c>
      <x:c r="Q649" s="7" t="n">
        <x:f>O649-K649-P649</x:f>
        <x:v>16380</x:v>
      </x:c>
      <x:c r="R649" s="8" t="n">
        <x:f>IF(M649=0,0,Q649/M649)</x:f>
        <x:v>0.364</x:v>
      </x:c>
    </x:row>
    <x:row r="650">
      <x:c r="A650" s="1" t="str">
        <x:v>S0645</x:v>
      </x:c>
      <x:c r="B650" s="6" t="n">
        <x:v>45876</x:v>
      </x:c>
      <x:c r="C650" s="1" t="n">
        <x:v>8</x:v>
      </x:c>
      <x:c r="D650" s="1" t="str">
        <x:v>Cookware set</x:v>
      </x:c>
      <x:c r="E650" s="1" t="str">
        <x:v>Mwanza</x:v>
      </x:c>
      <x:c r="F650" s="1" t="str">
        <x:v>WhatsApp</x:v>
      </x:c>
      <x:c r="G650" s="1" t="n">
        <x:v>4</x:v>
      </x:c>
      <x:c r="H650" s="7" t="n">
        <x:v>160000</x:v>
      </x:c>
      <x:c r="I650" s="8" t="n">
        <x:v>0</x:v>
      </x:c>
      <x:c r="J650" s="7" t="n">
        <x:v>100700</x:v>
      </x:c>
      <x:c r="K650" s="7" t="n">
        <x:v>6500</x:v>
      </x:c>
      <x:c r="L650" s="8" t="n">
        <x:v>0</x:v>
      </x:c>
      <x:c r="M650" s="7" t="n">
        <x:f>G650*H650*(1-I650)</x:f>
        <x:v>640000</x:v>
      </x:c>
      <x:c r="N650" s="7" t="n">
        <x:f>G650*J650</x:f>
        <x:v>402800</x:v>
      </x:c>
      <x:c r="O650" s="7" t="n">
        <x:f>M650-N650</x:f>
        <x:v>237200</x:v>
      </x:c>
      <x:c r="P650" s="7" t="n">
        <x:f>M650*L650</x:f>
        <x:v>0</x:v>
      </x:c>
      <x:c r="Q650" s="7" t="n">
        <x:f>O650-K650-P650</x:f>
        <x:v>230700</x:v>
      </x:c>
      <x:c r="R650" s="8" t="n">
        <x:f>IF(M650=0,0,Q650/M650)</x:f>
        <x:v>0.36046875</x:v>
      </x:c>
    </x:row>
    <x:row r="651">
      <x:c r="A651" s="1" t="str">
        <x:v>S0646</x:v>
      </x:c>
      <x:c r="B651" s="6" t="n">
        <x:v>45871</x:v>
      </x:c>
      <x:c r="C651" s="1" t="n">
        <x:v>8</x:v>
      </x:c>
      <x:c r="D651" s="1" t="str">
        <x:v>Cookware set</x:v>
      </x:c>
      <x:c r="E651" s="1" t="str">
        <x:v>Mwanza</x:v>
      </x:c>
      <x:c r="F651" s="1" t="str">
        <x:v>WhatsApp</x:v>
      </x:c>
      <x:c r="G651" s="1" t="n">
        <x:v>4</x:v>
      </x:c>
      <x:c r="H651" s="7" t="n">
        <x:v>160000</x:v>
      </x:c>
      <x:c r="I651" s="8" t="n">
        <x:v>0</x:v>
      </x:c>
      <x:c r="J651" s="7" t="n">
        <x:v>100700</x:v>
      </x:c>
      <x:c r="K651" s="7" t="n">
        <x:v>6500</x:v>
      </x:c>
      <x:c r="L651" s="8" t="n">
        <x:v>0</x:v>
      </x:c>
      <x:c r="M651" s="7" t="n">
        <x:f>G651*H651*(1-I651)</x:f>
        <x:v>640000</x:v>
      </x:c>
      <x:c r="N651" s="7" t="n">
        <x:f>G651*J651</x:f>
        <x:v>402800</x:v>
      </x:c>
      <x:c r="O651" s="7" t="n">
        <x:f>M651-N651</x:f>
        <x:v>237200</x:v>
      </x:c>
      <x:c r="P651" s="7" t="n">
        <x:f>M651*L651</x:f>
        <x:v>0</x:v>
      </x:c>
      <x:c r="Q651" s="7" t="n">
        <x:f>O651-K651-P651</x:f>
        <x:v>230700</x:v>
      </x:c>
      <x:c r="R651" s="8" t="n">
        <x:f>IF(M651=0,0,Q651/M651)</x:f>
        <x:v>0.36046875</x:v>
      </x:c>
    </x:row>
    <x:row r="652">
      <x:c r="A652" s="1" t="str">
        <x:v>S0647</x:v>
      </x:c>
      <x:c r="B652" s="6" t="n">
        <x:v>45896</x:v>
      </x:c>
      <x:c r="C652" s="1" t="n">
        <x:v>8</x:v>
      </x:c>
      <x:c r="D652" s="1" t="str">
        <x:v>Storage set</x:v>
      </x:c>
      <x:c r="E652" s="1" t="str">
        <x:v>Arusha</x:v>
      </x:c>
      <x:c r="F652" s="1" t="str">
        <x:v>Store</x:v>
      </x:c>
      <x:c r="G652" s="1" t="n">
        <x:v>4</x:v>
      </x:c>
      <x:c r="H652" s="7" t="n">
        <x:v>35000</x:v>
      </x:c>
      <x:c r="I652" s="8" t="n">
        <x:v>0</x:v>
      </x:c>
      <x:c r="J652" s="7" t="n">
        <x:v>19080</x:v>
      </x:c>
      <x:c r="K652" s="7" t="n">
        <x:v>0</x:v>
      </x:c>
      <x:c r="L652" s="8" t="n">
        <x:v>0</x:v>
      </x:c>
      <x:c r="M652" s="7" t="n">
        <x:f>G652*H652*(1-I652)</x:f>
        <x:v>140000</x:v>
      </x:c>
      <x:c r="N652" s="7" t="n">
        <x:f>G652*J652</x:f>
        <x:v>76320</x:v>
      </x:c>
      <x:c r="O652" s="7" t="n">
        <x:f>M652-N652</x:f>
        <x:v>63680</x:v>
      </x:c>
      <x:c r="P652" s="7" t="n">
        <x:f>M652*L652</x:f>
        <x:v>0</x:v>
      </x:c>
      <x:c r="Q652" s="7" t="n">
        <x:f>O652-K652-P652</x:f>
        <x:v>63680</x:v>
      </x:c>
      <x:c r="R652" s="8" t="n">
        <x:f>IF(M652=0,0,Q652/M652)</x:f>
        <x:v>0.45485714285714285</x:v>
      </x:c>
    </x:row>
    <x:row r="653">
      <x:c r="A653" s="1" t="str">
        <x:v>S0648</x:v>
      </x:c>
      <x:c r="B653" s="6" t="n">
        <x:v>45897</x:v>
      </x:c>
      <x:c r="C653" s="1" t="n">
        <x:v>8</x:v>
      </x:c>
      <x:c r="D653" s="1" t="str">
        <x:v>Thermos</x:v>
      </x:c>
      <x:c r="E653" s="1" t="str">
        <x:v>Dodoma</x:v>
      </x:c>
      <x:c r="F653" s="1" t="str">
        <x:v>WhatsApp</x:v>
      </x:c>
      <x:c r="G653" s="1" t="n">
        <x:v>1</x:v>
      </x:c>
      <x:c r="H653" s="7" t="n">
        <x:v>40000</x:v>
      </x:c>
      <x:c r="I653" s="8" t="n">
        <x:v>0</x:v>
      </x:c>
      <x:c r="J653" s="7" t="n">
        <x:v>24380</x:v>
      </x:c>
      <x:c r="K653" s="7" t="n">
        <x:v>6500</x:v>
      </x:c>
      <x:c r="L653" s="8" t="n">
        <x:v>0</x:v>
      </x:c>
      <x:c r="M653" s="7" t="n">
        <x:f>G653*H653*(1-I653)</x:f>
        <x:v>40000</x:v>
      </x:c>
      <x:c r="N653" s="7" t="n">
        <x:f>G653*J653</x:f>
        <x:v>24380</x:v>
      </x:c>
      <x:c r="O653" s="7" t="n">
        <x:f>M653-N653</x:f>
        <x:v>15620</x:v>
      </x:c>
      <x:c r="P653" s="7" t="n">
        <x:f>M653*L653</x:f>
        <x:v>0</x:v>
      </x:c>
      <x:c r="Q653" s="7" t="n">
        <x:f>O653-K653-P653</x:f>
        <x:v>9120</x:v>
      </x:c>
      <x:c r="R653" s="8" t="n">
        <x:f>IF(M653=0,0,Q653/M653)</x:f>
        <x:v>0.228</x:v>
      </x:c>
    </x:row>
    <x:row r="654">
      <x:c r="A654" s="1" t="str">
        <x:v>S0649</x:v>
      </x:c>
      <x:c r="B654" s="6" t="n">
        <x:v>45896</x:v>
      </x:c>
      <x:c r="C654" s="1" t="n">
        <x:v>8</x:v>
      </x:c>
      <x:c r="D654" s="1" t="str">
        <x:v>Thermos</x:v>
      </x:c>
      <x:c r="E654" s="1" t="str">
        <x:v>Mwanza</x:v>
      </x:c>
      <x:c r="F654" s="1" t="str">
        <x:v>Marketplace</x:v>
      </x:c>
      <x:c r="G654" s="1" t="n">
        <x:v>2</x:v>
      </x:c>
      <x:c r="H654" s="7" t="n">
        <x:v>40000</x:v>
      </x:c>
      <x:c r="I654" s="8" t="n">
        <x:v>0.15</x:v>
      </x:c>
      <x:c r="J654" s="7" t="n">
        <x:v>24380</x:v>
      </x:c>
      <x:c r="K654" s="7" t="n">
        <x:v>6500</x:v>
      </x:c>
      <x:c r="L654" s="8" t="n">
        <x:v>0.08</x:v>
      </x:c>
      <x:c r="M654" s="7" t="n">
        <x:f>G654*H654*(1-I654)</x:f>
        <x:v>68000</x:v>
      </x:c>
      <x:c r="N654" s="7" t="n">
        <x:f>G654*J654</x:f>
        <x:v>48760</x:v>
      </x:c>
      <x:c r="O654" s="7" t="n">
        <x:f>M654-N654</x:f>
        <x:v>19240</x:v>
      </x:c>
      <x:c r="P654" s="7" t="n">
        <x:f>M654*L654</x:f>
        <x:v>5440</x:v>
      </x:c>
      <x:c r="Q654" s="7" t="n">
        <x:f>O654-K654-P654</x:f>
        <x:v>7300</x:v>
      </x:c>
      <x:c r="R654" s="8" t="n">
        <x:f>IF(M654=0,0,Q654/M654)</x:f>
        <x:v>0.10735294117647058</x:v>
      </x:c>
    </x:row>
    <x:row r="655">
      <x:c r="A655" s="1" t="str">
        <x:v>S0650</x:v>
      </x:c>
      <x:c r="B655" s="6" t="n">
        <x:v>45887</x:v>
      </x:c>
      <x:c r="C655" s="1" t="n">
        <x:v>8</x:v>
      </x:c>
      <x:c r="D655" s="1" t="str">
        <x:v>Cookware set</x:v>
      </x:c>
      <x:c r="E655" s="1" t="str">
        <x:v>Dodoma</x:v>
      </x:c>
      <x:c r="F655" s="1" t="str">
        <x:v>Store</x:v>
      </x:c>
      <x:c r="G655" s="1" t="n">
        <x:v>3</x:v>
      </x:c>
      <x:c r="H655" s="7" t="n">
        <x:v>160000</x:v>
      </x:c>
      <x:c r="I655" s="8" t="n">
        <x:v>0</x:v>
      </x:c>
      <x:c r="J655" s="7" t="n">
        <x:v>100700</x:v>
      </x:c>
      <x:c r="K655" s="7" t="n">
        <x:v>0</x:v>
      </x:c>
      <x:c r="L655" s="8" t="n">
        <x:v>0</x:v>
      </x:c>
      <x:c r="M655" s="7" t="n">
        <x:f>G655*H655*(1-I655)</x:f>
        <x:v>480000</x:v>
      </x:c>
      <x:c r="N655" s="7" t="n">
        <x:f>G655*J655</x:f>
        <x:v>302100</x:v>
      </x:c>
      <x:c r="O655" s="7" t="n">
        <x:f>M655-N655</x:f>
        <x:v>177900</x:v>
      </x:c>
      <x:c r="P655" s="7" t="n">
        <x:f>M655*L655</x:f>
        <x:v>0</x:v>
      </x:c>
      <x:c r="Q655" s="7" t="n">
        <x:f>O655-K655-P655</x:f>
        <x:v>177900</x:v>
      </x:c>
      <x:c r="R655" s="8" t="n">
        <x:f>IF(M655=0,0,Q655/M655)</x:f>
        <x:v>0.370625</x:v>
      </x:c>
    </x:row>
    <x:row r="656">
      <x:c r="A656" s="1" t="str">
        <x:v>S0651</x:v>
      </x:c>
      <x:c r="B656" s="6" t="n">
        <x:v>45874</x:v>
      </x:c>
      <x:c r="C656" s="1" t="n">
        <x:v>8</x:v>
      </x:c>
      <x:c r="D656" s="1" t="str">
        <x:v>Rice cooker</x:v>
      </x:c>
      <x:c r="E656" s="1" t="str">
        <x:v>Dodoma</x:v>
      </x:c>
      <x:c r="F656" s="1" t="str">
        <x:v>Store</x:v>
      </x:c>
      <x:c r="G656" s="1" t="n">
        <x:v>3</x:v>
      </x:c>
      <x:c r="H656" s="7" t="n">
        <x:v>120000</x:v>
      </x:c>
      <x:c r="I656" s="8" t="n">
        <x:v>0</x:v>
      </x:c>
      <x:c r="J656" s="7" t="n">
        <x:v>90100</x:v>
      </x:c>
      <x:c r="K656" s="7" t="n">
        <x:v>0</x:v>
      </x:c>
      <x:c r="L656" s="8" t="n">
        <x:v>0</x:v>
      </x:c>
      <x:c r="M656" s="7" t="n">
        <x:f>G656*H656*(1-I656)</x:f>
        <x:v>360000</x:v>
      </x:c>
      <x:c r="N656" s="7" t="n">
        <x:f>G656*J656</x:f>
        <x:v>270300</x:v>
      </x:c>
      <x:c r="O656" s="7" t="n">
        <x:f>M656-N656</x:f>
        <x:v>89700</x:v>
      </x:c>
      <x:c r="P656" s="7" t="n">
        <x:f>M656*L656</x:f>
        <x:v>0</x:v>
      </x:c>
      <x:c r="Q656" s="7" t="n">
        <x:f>O656-K656-P656</x:f>
        <x:v>89700</x:v>
      </x:c>
      <x:c r="R656" s="8" t="n">
        <x:f>IF(M656=0,0,Q656/M656)</x:f>
        <x:v>0.24916666666666668</x:v>
      </x:c>
    </x:row>
    <x:row r="657">
      <x:c r="A657" s="1" t="str">
        <x:v>S0652</x:v>
      </x:c>
      <x:c r="B657" s="6" t="n">
        <x:v>45884</x:v>
      </x:c>
      <x:c r="C657" s="1" t="n">
        <x:v>8</x:v>
      </x:c>
      <x:c r="D657" s="1" t="str">
        <x:v>Storage set</x:v>
      </x:c>
      <x:c r="E657" s="1" t="str">
        <x:v>Dodoma</x:v>
      </x:c>
      <x:c r="F657" s="1" t="str">
        <x:v>Store</x:v>
      </x:c>
      <x:c r="G657" s="1" t="n">
        <x:v>1</x:v>
      </x:c>
      <x:c r="H657" s="7" t="n">
        <x:v>35000</x:v>
      </x:c>
      <x:c r="I657" s="8" t="n">
        <x:v>0</x:v>
      </x:c>
      <x:c r="J657" s="7" t="n">
        <x:v>19080</x:v>
      </x:c>
      <x:c r="K657" s="7" t="n">
        <x:v>0</x:v>
      </x:c>
      <x:c r="L657" s="8" t="n">
        <x:v>0</x:v>
      </x:c>
      <x:c r="M657" s="7" t="n">
        <x:f>G657*H657*(1-I657)</x:f>
        <x:v>35000</x:v>
      </x:c>
      <x:c r="N657" s="7" t="n">
        <x:f>G657*J657</x:f>
        <x:v>19080</x:v>
      </x:c>
      <x:c r="O657" s="7" t="n">
        <x:f>M657-N657</x:f>
        <x:v>15920</x:v>
      </x:c>
      <x:c r="P657" s="7" t="n">
        <x:f>M657*L657</x:f>
        <x:v>0</x:v>
      </x:c>
      <x:c r="Q657" s="7" t="n">
        <x:f>O657-K657-P657</x:f>
        <x:v>15920</x:v>
      </x:c>
      <x:c r="R657" s="8" t="n">
        <x:f>IF(M657=0,0,Q657/M657)</x:f>
        <x:v>0.45485714285714285</x:v>
      </x:c>
    </x:row>
    <x:row r="658">
      <x:c r="A658" s="1" t="str">
        <x:v>S0653</x:v>
      </x:c>
      <x:c r="B658" s="6" t="n">
        <x:v>45895</x:v>
      </x:c>
      <x:c r="C658" s="1" t="n">
        <x:v>8</x:v>
      </x:c>
      <x:c r="D658" s="1" t="str">
        <x:v>Kettle</x:v>
      </x:c>
      <x:c r="E658" s="1" t="str">
        <x:v>Dodoma</x:v>
      </x:c>
      <x:c r="F658" s="1" t="str">
        <x:v>Store</x:v>
      </x:c>
      <x:c r="G658" s="1" t="n">
        <x:v>1</x:v>
      </x:c>
      <x:c r="H658" s="7" t="n">
        <x:v>45000</x:v>
      </x:c>
      <x:c r="I658" s="8" t="n">
        <x:v>0</x:v>
      </x:c>
      <x:c r="J658" s="7" t="n">
        <x:v>28620</x:v>
      </x:c>
      <x:c r="K658" s="7" t="n">
        <x:v>0</x:v>
      </x:c>
      <x:c r="L658" s="8" t="n">
        <x:v>0</x:v>
      </x:c>
      <x:c r="M658" s="7" t="n">
        <x:f>G658*H658*(1-I658)</x:f>
        <x:v>45000</x:v>
      </x:c>
      <x:c r="N658" s="7" t="n">
        <x:f>G658*J658</x:f>
        <x:v>28620</x:v>
      </x:c>
      <x:c r="O658" s="7" t="n">
        <x:f>M658-N658</x:f>
        <x:v>16380</x:v>
      </x:c>
      <x:c r="P658" s="7" t="n">
        <x:f>M658*L658</x:f>
        <x:v>0</x:v>
      </x:c>
      <x:c r="Q658" s="7" t="n">
        <x:f>O658-K658-P658</x:f>
        <x:v>16380</x:v>
      </x:c>
      <x:c r="R658" s="8" t="n">
        <x:f>IF(M658=0,0,Q658/M658)</x:f>
        <x:v>0.364</x:v>
      </x:c>
    </x:row>
    <x:row r="659">
      <x:c r="A659" s="1" t="str">
        <x:v>S0654</x:v>
      </x:c>
      <x:c r="B659" s="6" t="n">
        <x:v>45876</x:v>
      </x:c>
      <x:c r="C659" s="1" t="n">
        <x:v>8</x:v>
      </x:c>
      <x:c r="D659" s="1" t="str">
        <x:v>Thermos</x:v>
      </x:c>
      <x:c r="E659" s="1" t="str">
        <x:v>Dar es Salaam</x:v>
      </x:c>
      <x:c r="F659" s="1" t="str">
        <x:v>Marketplace</x:v>
      </x:c>
      <x:c r="G659" s="1" t="n">
        <x:v>4</x:v>
      </x:c>
      <x:c r="H659" s="7" t="n">
        <x:v>40000</x:v>
      </x:c>
      <x:c r="I659" s="8" t="n">
        <x:v>0.15</x:v>
      </x:c>
      <x:c r="J659" s="7" t="n">
        <x:v>24380</x:v>
      </x:c>
      <x:c r="K659" s="7" t="n">
        <x:v>3500</x:v>
      </x:c>
      <x:c r="L659" s="8" t="n">
        <x:v>0.08</x:v>
      </x:c>
      <x:c r="M659" s="7" t="n">
        <x:f>G659*H659*(1-I659)</x:f>
        <x:v>136000</x:v>
      </x:c>
      <x:c r="N659" s="7" t="n">
        <x:f>G659*J659</x:f>
        <x:v>97520</x:v>
      </x:c>
      <x:c r="O659" s="7" t="n">
        <x:f>M659-N659</x:f>
        <x:v>38480</x:v>
      </x:c>
      <x:c r="P659" s="7" t="n">
        <x:f>M659*L659</x:f>
        <x:v>10880</x:v>
      </x:c>
      <x:c r="Q659" s="7" t="n">
        <x:f>O659-K659-P659</x:f>
        <x:v>24100</x:v>
      </x:c>
      <x:c r="R659" s="8" t="n">
        <x:f>IF(M659=0,0,Q659/M659)</x:f>
        <x:v>0.17720588235294119</x:v>
      </x:c>
    </x:row>
    <x:row r="660">
      <x:c r="A660" s="1" t="str">
        <x:v>S0655</x:v>
      </x:c>
      <x:c r="B660" s="6" t="n">
        <x:v>45875</x:v>
      </x:c>
      <x:c r="C660" s="1" t="n">
        <x:v>8</x:v>
      </x:c>
      <x:c r="D660" s="1" t="str">
        <x:v>Storage set</x:v>
      </x:c>
      <x:c r="E660" s="1" t="str">
        <x:v>Mwanza</x:v>
      </x:c>
      <x:c r="F660" s="1" t="str">
        <x:v>WhatsApp</x:v>
      </x:c>
      <x:c r="G660" s="1" t="n">
        <x:v>1</x:v>
      </x:c>
      <x:c r="H660" s="7" t="n">
        <x:v>35000</x:v>
      </x:c>
      <x:c r="I660" s="8" t="n">
        <x:v>0</x:v>
      </x:c>
      <x:c r="J660" s="7" t="n">
        <x:v>19080</x:v>
      </x:c>
      <x:c r="K660" s="7" t="n">
        <x:v>6500</x:v>
      </x:c>
      <x:c r="L660" s="8" t="n">
        <x:v>0</x:v>
      </x:c>
      <x:c r="M660" s="7" t="n">
        <x:f>G660*H660*(1-I660)</x:f>
        <x:v>35000</x:v>
      </x:c>
      <x:c r="N660" s="7" t="n">
        <x:f>G660*J660</x:f>
        <x:v>19080</x:v>
      </x:c>
      <x:c r="O660" s="7" t="n">
        <x:f>M660-N660</x:f>
        <x:v>15920</x:v>
      </x:c>
      <x:c r="P660" s="7" t="n">
        <x:f>M660*L660</x:f>
        <x:v>0</x:v>
      </x:c>
      <x:c r="Q660" s="7" t="n">
        <x:f>O660-K660-P660</x:f>
        <x:v>9420</x:v>
      </x:c>
      <x:c r="R660" s="8" t="n">
        <x:f>IF(M660=0,0,Q660/M660)</x:f>
        <x:v>0.26914285714285713</x:v>
      </x:c>
    </x:row>
    <x:row r="661">
      <x:c r="A661" s="1" t="str">
        <x:v>S0656</x:v>
      </x:c>
      <x:c r="B661" s="6" t="n">
        <x:v>45877</x:v>
      </x:c>
      <x:c r="C661" s="1" t="n">
        <x:v>8</x:v>
      </x:c>
      <x:c r="D661" s="1" t="str">
        <x:v>Thermos</x:v>
      </x:c>
      <x:c r="E661" s="1" t="str">
        <x:v>Mwanza</x:v>
      </x:c>
      <x:c r="F661" s="1" t="str">
        <x:v>Store</x:v>
      </x:c>
      <x:c r="G661" s="1" t="n">
        <x:v>3</x:v>
      </x:c>
      <x:c r="H661" s="7" t="n">
        <x:v>40000</x:v>
      </x:c>
      <x:c r="I661" s="8" t="n">
        <x:v>0</x:v>
      </x:c>
      <x:c r="J661" s="7" t="n">
        <x:v>24380</x:v>
      </x:c>
      <x:c r="K661" s="7" t="n">
        <x:v>0</x:v>
      </x:c>
      <x:c r="L661" s="8" t="n">
        <x:v>0</x:v>
      </x:c>
      <x:c r="M661" s="7" t="n">
        <x:f>G661*H661*(1-I661)</x:f>
        <x:v>120000</x:v>
      </x:c>
      <x:c r="N661" s="7" t="n">
        <x:f>G661*J661</x:f>
        <x:v>73140</x:v>
      </x:c>
      <x:c r="O661" s="7" t="n">
        <x:f>M661-N661</x:f>
        <x:v>46860</x:v>
      </x:c>
      <x:c r="P661" s="7" t="n">
        <x:f>M661*L661</x:f>
        <x:v>0</x:v>
      </x:c>
      <x:c r="Q661" s="7" t="n">
        <x:f>O661-K661-P661</x:f>
        <x:v>46860</x:v>
      </x:c>
      <x:c r="R661" s="8" t="n">
        <x:f>IF(M661=0,0,Q661/M661)</x:f>
        <x:v>0.3905</x:v>
      </x:c>
    </x:row>
    <x:row r="662">
      <x:c r="A662" s="1" t="str">
        <x:v>S0657</x:v>
      </x:c>
      <x:c r="B662" s="6" t="n">
        <x:v>45873</x:v>
      </x:c>
      <x:c r="C662" s="1" t="n">
        <x:v>8</x:v>
      </x:c>
      <x:c r="D662" s="1" t="str">
        <x:v>Blender</x:v>
      </x:c>
      <x:c r="E662" s="1" t="str">
        <x:v>Arusha</x:v>
      </x:c>
      <x:c r="F662" s="1" t="str">
        <x:v>WhatsApp</x:v>
      </x:c>
      <x:c r="G662" s="1" t="n">
        <x:v>2</x:v>
      </x:c>
      <x:c r="H662" s="7" t="n">
        <x:v>95000</x:v>
      </x:c>
      <x:c r="I662" s="8" t="n">
        <x:v>0.05</x:v>
      </x:c>
      <x:c r="J662" s="7" t="n">
        <x:v>68900</x:v>
      </x:c>
      <x:c r="K662" s="7" t="n">
        <x:v>6500</x:v>
      </x:c>
      <x:c r="L662" s="8" t="n">
        <x:v>0</x:v>
      </x:c>
      <x:c r="M662" s="7" t="n">
        <x:f>G662*H662*(1-I662)</x:f>
        <x:v>180500</x:v>
      </x:c>
      <x:c r="N662" s="7" t="n">
        <x:f>G662*J662</x:f>
        <x:v>137800</x:v>
      </x:c>
      <x:c r="O662" s="7" t="n">
        <x:f>M662-N662</x:f>
        <x:v>42700</x:v>
      </x:c>
      <x:c r="P662" s="7" t="n">
        <x:f>M662*L662</x:f>
        <x:v>0</x:v>
      </x:c>
      <x:c r="Q662" s="7" t="n">
        <x:f>O662-K662-P662</x:f>
        <x:v>36200</x:v>
      </x:c>
      <x:c r="R662" s="8" t="n">
        <x:f>IF(M662=0,0,Q662/M662)</x:f>
        <x:v>0.20055401662049863</x:v>
      </x:c>
    </x:row>
    <x:row r="663">
      <x:c r="A663" s="1" t="str">
        <x:v>S0658</x:v>
      </x:c>
      <x:c r="B663" s="6" t="n">
        <x:v>45873</x:v>
      </x:c>
      <x:c r="C663" s="1" t="n">
        <x:v>8</x:v>
      </x:c>
      <x:c r="D663" s="1" t="str">
        <x:v>Storage set</x:v>
      </x:c>
      <x:c r="E663" s="1" t="str">
        <x:v>Dar es Salaam</x:v>
      </x:c>
      <x:c r="F663" s="1" t="str">
        <x:v>Store</x:v>
      </x:c>
      <x:c r="G663" s="1" t="n">
        <x:v>1</x:v>
      </x:c>
      <x:c r="H663" s="7" t="n">
        <x:v>35000</x:v>
      </x:c>
      <x:c r="I663" s="8" t="n">
        <x:v>0.05</x:v>
      </x:c>
      <x:c r="J663" s="7" t="n">
        <x:v>19080</x:v>
      </x:c>
      <x:c r="K663" s="7" t="n">
        <x:v>0</x:v>
      </x:c>
      <x:c r="L663" s="8" t="n">
        <x:v>0</x:v>
      </x:c>
      <x:c r="M663" s="7" t="n">
        <x:f>G663*H663*(1-I663)</x:f>
        <x:v>33250</x:v>
      </x:c>
      <x:c r="N663" s="7" t="n">
        <x:f>G663*J663</x:f>
        <x:v>19080</x:v>
      </x:c>
      <x:c r="O663" s="7" t="n">
        <x:f>M663-N663</x:f>
        <x:v>14170</x:v>
      </x:c>
      <x:c r="P663" s="7" t="n">
        <x:f>M663*L663</x:f>
        <x:v>0</x:v>
      </x:c>
      <x:c r="Q663" s="7" t="n">
        <x:f>O663-K663-P663</x:f>
        <x:v>14170</x:v>
      </x:c>
      <x:c r="R663" s="8" t="n">
        <x:f>IF(M663=0,0,Q663/M663)</x:f>
        <x:v>0.4261654135338346</x:v>
      </x:c>
    </x:row>
    <x:row r="664">
      <x:c r="A664" s="1" t="str">
        <x:v>S0659</x:v>
      </x:c>
      <x:c r="B664" s="6" t="n">
        <x:v>45888</x:v>
      </x:c>
      <x:c r="C664" s="1" t="n">
        <x:v>8</x:v>
      </x:c>
      <x:c r="D664" s="1" t="str">
        <x:v>Thermos</x:v>
      </x:c>
      <x:c r="E664" s="1" t="str">
        <x:v>Dar es Salaam</x:v>
      </x:c>
      <x:c r="F664" s="1" t="str">
        <x:v>Store</x:v>
      </x:c>
      <x:c r="G664" s="1" t="n">
        <x:v>4</x:v>
      </x:c>
      <x:c r="H664" s="7" t="n">
        <x:v>40000</x:v>
      </x:c>
      <x:c r="I664" s="8" t="n">
        <x:v>0</x:v>
      </x:c>
      <x:c r="J664" s="7" t="n">
        <x:v>24380</x:v>
      </x:c>
      <x:c r="K664" s="7" t="n">
        <x:v>0</x:v>
      </x:c>
      <x:c r="L664" s="8" t="n">
        <x:v>0</x:v>
      </x:c>
      <x:c r="M664" s="7" t="n">
        <x:f>G664*H664*(1-I664)</x:f>
        <x:v>160000</x:v>
      </x:c>
      <x:c r="N664" s="7" t="n">
        <x:f>G664*J664</x:f>
        <x:v>97520</x:v>
      </x:c>
      <x:c r="O664" s="7" t="n">
        <x:f>M664-N664</x:f>
        <x:v>62480</x:v>
      </x:c>
      <x:c r="P664" s="7" t="n">
        <x:f>M664*L664</x:f>
        <x:v>0</x:v>
      </x:c>
      <x:c r="Q664" s="7" t="n">
        <x:f>O664-K664-P664</x:f>
        <x:v>62480</x:v>
      </x:c>
      <x:c r="R664" s="8" t="n">
        <x:f>IF(M664=0,0,Q664/M664)</x:f>
        <x:v>0.3905</x:v>
      </x:c>
    </x:row>
    <x:row r="665">
      <x:c r="A665" s="1" t="str">
        <x:v>S0660</x:v>
      </x:c>
      <x:c r="B665" s="6" t="n">
        <x:v>45894</x:v>
      </x:c>
      <x:c r="C665" s="1" t="n">
        <x:v>8</x:v>
      </x:c>
      <x:c r="D665" s="1" t="str">
        <x:v>Kettle</x:v>
      </x:c>
      <x:c r="E665" s="1" t="str">
        <x:v>Mwanza</x:v>
      </x:c>
      <x:c r="F665" s="1" t="str">
        <x:v>WhatsApp</x:v>
      </x:c>
      <x:c r="G665" s="1" t="n">
        <x:v>4</x:v>
      </x:c>
      <x:c r="H665" s="7" t="n">
        <x:v>45000</x:v>
      </x:c>
      <x:c r="I665" s="8" t="n">
        <x:v>0</x:v>
      </x:c>
      <x:c r="J665" s="7" t="n">
        <x:v>28620</x:v>
      </x:c>
      <x:c r="K665" s="7" t="n">
        <x:v>6500</x:v>
      </x:c>
      <x:c r="L665" s="8" t="n">
        <x:v>0</x:v>
      </x:c>
      <x:c r="M665" s="7" t="n">
        <x:f>G665*H665*(1-I665)</x:f>
        <x:v>180000</x:v>
      </x:c>
      <x:c r="N665" s="7" t="n">
        <x:f>G665*J665</x:f>
        <x:v>114480</x:v>
      </x:c>
      <x:c r="O665" s="7" t="n">
        <x:f>M665-N665</x:f>
        <x:v>65520</x:v>
      </x:c>
      <x:c r="P665" s="7" t="n">
        <x:f>M665*L665</x:f>
        <x:v>0</x:v>
      </x:c>
      <x:c r="Q665" s="7" t="n">
        <x:f>O665-K665-P665</x:f>
        <x:v>59020</x:v>
      </x:c>
      <x:c r="R665" s="8" t="n">
        <x:f>IF(M665=0,0,Q665/M665)</x:f>
        <x:v>0.3278888888888889</x:v>
      </x:c>
    </x:row>
    <x:row r="666">
      <x:c r="A666" s="1" t="str">
        <x:v>S0661</x:v>
      </x:c>
      <x:c r="B666" s="6" t="n">
        <x:v>45883</x:v>
      </x:c>
      <x:c r="C666" s="1" t="n">
        <x:v>8</x:v>
      </x:c>
      <x:c r="D666" s="1" t="str">
        <x:v>Kettle</x:v>
      </x:c>
      <x:c r="E666" s="1" t="str">
        <x:v>Dar es Salaam</x:v>
      </x:c>
      <x:c r="F666" s="1" t="str">
        <x:v>Marketplace</x:v>
      </x:c>
      <x:c r="G666" s="1" t="n">
        <x:v>3</x:v>
      </x:c>
      <x:c r="H666" s="7" t="n">
        <x:v>45000</x:v>
      </x:c>
      <x:c r="I666" s="8" t="n">
        <x:v>0.15</x:v>
      </x:c>
      <x:c r="J666" s="7" t="n">
        <x:v>28620</x:v>
      </x:c>
      <x:c r="K666" s="7" t="n">
        <x:v>3500</x:v>
      </x:c>
      <x:c r="L666" s="8" t="n">
        <x:v>0.08</x:v>
      </x:c>
      <x:c r="M666" s="7" t="n">
        <x:f>G666*H666*(1-I666)</x:f>
        <x:v>114750</x:v>
      </x:c>
      <x:c r="N666" s="7" t="n">
        <x:f>G666*J666</x:f>
        <x:v>85860</x:v>
      </x:c>
      <x:c r="O666" s="7" t="n">
        <x:f>M666-N666</x:f>
        <x:v>28890</x:v>
      </x:c>
      <x:c r="P666" s="7" t="n">
        <x:f>M666*L666</x:f>
        <x:v>9180</x:v>
      </x:c>
      <x:c r="Q666" s="7" t="n">
        <x:f>O666-K666-P666</x:f>
        <x:v>16210</x:v>
      </x:c>
      <x:c r="R666" s="8" t="n">
        <x:f>IF(M666=0,0,Q666/M666)</x:f>
        <x:v>0.1412636165577342</x:v>
      </x:c>
    </x:row>
    <x:row r="667">
      <x:c r="A667" s="1" t="str">
        <x:v>S0662</x:v>
      </x:c>
      <x:c r="B667" s="6" t="n">
        <x:v>45873</x:v>
      </x:c>
      <x:c r="C667" s="1" t="n">
        <x:v>8</x:v>
      </x:c>
      <x:c r="D667" s="1" t="str">
        <x:v>Cookware set</x:v>
      </x:c>
      <x:c r="E667" s="1" t="str">
        <x:v>Dodoma</x:v>
      </x:c>
      <x:c r="F667" s="1" t="str">
        <x:v>WhatsApp</x:v>
      </x:c>
      <x:c r="G667" s="1" t="n">
        <x:v>2</x:v>
      </x:c>
      <x:c r="H667" s="7" t="n">
        <x:v>160000</x:v>
      </x:c>
      <x:c r="I667" s="8" t="n">
        <x:v>0</x:v>
      </x:c>
      <x:c r="J667" s="7" t="n">
        <x:v>100700</x:v>
      </x:c>
      <x:c r="K667" s="7" t="n">
        <x:v>6500</x:v>
      </x:c>
      <x:c r="L667" s="8" t="n">
        <x:v>0</x:v>
      </x:c>
      <x:c r="M667" s="7" t="n">
        <x:f>G667*H667*(1-I667)</x:f>
        <x:v>320000</x:v>
      </x:c>
      <x:c r="N667" s="7" t="n">
        <x:f>G667*J667</x:f>
        <x:v>201400</x:v>
      </x:c>
      <x:c r="O667" s="7" t="n">
        <x:f>M667-N667</x:f>
        <x:v>118600</x:v>
      </x:c>
      <x:c r="P667" s="7" t="n">
        <x:f>M667*L667</x:f>
        <x:v>0</x:v>
      </x:c>
      <x:c r="Q667" s="7" t="n">
        <x:f>O667-K667-P667</x:f>
        <x:v>112100</x:v>
      </x:c>
      <x:c r="R667" s="8" t="n">
        <x:f>IF(M667=0,0,Q667/M667)</x:f>
        <x:v>0.3503125</x:v>
      </x:c>
    </x:row>
    <x:row r="668">
      <x:c r="A668" s="1" t="str">
        <x:v>S0663</x:v>
      </x:c>
      <x:c r="B668" s="6" t="n">
        <x:v>45891</x:v>
      </x:c>
      <x:c r="C668" s="1" t="n">
        <x:v>8</x:v>
      </x:c>
      <x:c r="D668" s="1" t="str">
        <x:v>Rice cooker</x:v>
      </x:c>
      <x:c r="E668" s="1" t="str">
        <x:v>Dodoma</x:v>
      </x:c>
      <x:c r="F668" s="1" t="str">
        <x:v>WhatsApp</x:v>
      </x:c>
      <x:c r="G668" s="1" t="n">
        <x:v>2</x:v>
      </x:c>
      <x:c r="H668" s="7" t="n">
        <x:v>120000</x:v>
      </x:c>
      <x:c r="I668" s="8" t="n">
        <x:v>0</x:v>
      </x:c>
      <x:c r="J668" s="7" t="n">
        <x:v>90100</x:v>
      </x:c>
      <x:c r="K668" s="7" t="n">
        <x:v>6500</x:v>
      </x:c>
      <x:c r="L668" s="8" t="n">
        <x:v>0</x:v>
      </x:c>
      <x:c r="M668" s="7" t="n">
        <x:f>G668*H668*(1-I668)</x:f>
        <x:v>240000</x:v>
      </x:c>
      <x:c r="N668" s="7" t="n">
        <x:f>G668*J668</x:f>
        <x:v>180200</x:v>
      </x:c>
      <x:c r="O668" s="7" t="n">
        <x:f>M668-N668</x:f>
        <x:v>59800</x:v>
      </x:c>
      <x:c r="P668" s="7" t="n">
        <x:f>M668*L668</x:f>
        <x:v>0</x:v>
      </x:c>
      <x:c r="Q668" s="7" t="n">
        <x:f>O668-K668-P668</x:f>
        <x:v>53300</x:v>
      </x:c>
      <x:c r="R668" s="8" t="n">
        <x:f>IF(M668=0,0,Q668/M668)</x:f>
        <x:v>0.22208333333333333</x:v>
      </x:c>
    </x:row>
    <x:row r="669">
      <x:c r="A669" s="1" t="str">
        <x:v>S0664</x:v>
      </x:c>
      <x:c r="B669" s="6" t="n">
        <x:v>45870</x:v>
      </x:c>
      <x:c r="C669" s="1" t="n">
        <x:v>8</x:v>
      </x:c>
      <x:c r="D669" s="1" t="str">
        <x:v>Storage set</x:v>
      </x:c>
      <x:c r="E669" s="1" t="str">
        <x:v>Mwanza</x:v>
      </x:c>
      <x:c r="F669" s="1" t="str">
        <x:v>Store</x:v>
      </x:c>
      <x:c r="G669" s="1" t="n">
        <x:v>3</x:v>
      </x:c>
      <x:c r="H669" s="7" t="n">
        <x:v>35000</x:v>
      </x:c>
      <x:c r="I669" s="8" t="n">
        <x:v>0</x:v>
      </x:c>
      <x:c r="J669" s="7" t="n">
        <x:v>19080</x:v>
      </x:c>
      <x:c r="K669" s="7" t="n">
        <x:v>0</x:v>
      </x:c>
      <x:c r="L669" s="8" t="n">
        <x:v>0</x:v>
      </x:c>
      <x:c r="M669" s="7" t="n">
        <x:f>G669*H669*(1-I669)</x:f>
        <x:v>105000</x:v>
      </x:c>
      <x:c r="N669" s="7" t="n">
        <x:f>G669*J669</x:f>
        <x:v>57240</x:v>
      </x:c>
      <x:c r="O669" s="7" t="n">
        <x:f>M669-N669</x:f>
        <x:v>47760</x:v>
      </x:c>
      <x:c r="P669" s="7" t="n">
        <x:f>M669*L669</x:f>
        <x:v>0</x:v>
      </x:c>
      <x:c r="Q669" s="7" t="n">
        <x:f>O669-K669-P669</x:f>
        <x:v>47760</x:v>
      </x:c>
      <x:c r="R669" s="8" t="n">
        <x:f>IF(M669=0,0,Q669/M669)</x:f>
        <x:v>0.45485714285714285</x:v>
      </x:c>
    </x:row>
    <x:row r="670">
      <x:c r="A670" s="1" t="str">
        <x:v>S0665</x:v>
      </x:c>
      <x:c r="B670" s="6" t="n">
        <x:v>45876</x:v>
      </x:c>
      <x:c r="C670" s="1" t="n">
        <x:v>8</x:v>
      </x:c>
      <x:c r="D670" s="1" t="str">
        <x:v>Blender</x:v>
      </x:c>
      <x:c r="E670" s="1" t="str">
        <x:v>Dar es Salaam</x:v>
      </x:c>
      <x:c r="F670" s="1" t="str">
        <x:v>Store</x:v>
      </x:c>
      <x:c r="G670" s="1" t="n">
        <x:v>4</x:v>
      </x:c>
      <x:c r="H670" s="7" t="n">
        <x:v>95000</x:v>
      </x:c>
      <x:c r="I670" s="8" t="n">
        <x:v>0</x:v>
      </x:c>
      <x:c r="J670" s="7" t="n">
        <x:v>68900</x:v>
      </x:c>
      <x:c r="K670" s="7" t="n">
        <x:v>0</x:v>
      </x:c>
      <x:c r="L670" s="8" t="n">
        <x:v>0</x:v>
      </x:c>
      <x:c r="M670" s="7" t="n">
        <x:f>G670*H670*(1-I670)</x:f>
        <x:v>380000</x:v>
      </x:c>
      <x:c r="N670" s="7" t="n">
        <x:f>G670*J670</x:f>
        <x:v>275600</x:v>
      </x:c>
      <x:c r="O670" s="7" t="n">
        <x:f>M670-N670</x:f>
        <x:v>104400</x:v>
      </x:c>
      <x:c r="P670" s="7" t="n">
        <x:f>M670*L670</x:f>
        <x:v>0</x:v>
      </x:c>
      <x:c r="Q670" s="7" t="n">
        <x:f>O670-K670-P670</x:f>
        <x:v>104400</x:v>
      </x:c>
      <x:c r="R670" s="8" t="n">
        <x:f>IF(M670=0,0,Q670/M670)</x:f>
        <x:v>0.27473684210526317</x:v>
      </x:c>
    </x:row>
    <x:row r="671">
      <x:c r="A671" s="1" t="str">
        <x:v>S0666</x:v>
      </x:c>
      <x:c r="B671" s="6" t="n">
        <x:v>45873</x:v>
      </x:c>
      <x:c r="C671" s="1" t="n">
        <x:v>8</x:v>
      </x:c>
      <x:c r="D671" s="1" t="str">
        <x:v>Storage set</x:v>
      </x:c>
      <x:c r="E671" s="1" t="str">
        <x:v>Arusha</x:v>
      </x:c>
      <x:c r="F671" s="1" t="str">
        <x:v>WhatsApp</x:v>
      </x:c>
      <x:c r="G671" s="1" t="n">
        <x:v>1</x:v>
      </x:c>
      <x:c r="H671" s="7" t="n">
        <x:v>35000</x:v>
      </x:c>
      <x:c r="I671" s="8" t="n">
        <x:v>0.05</x:v>
      </x:c>
      <x:c r="J671" s="7" t="n">
        <x:v>19080</x:v>
      </x:c>
      <x:c r="K671" s="7" t="n">
        <x:v>6500</x:v>
      </x:c>
      <x:c r="L671" s="8" t="n">
        <x:v>0</x:v>
      </x:c>
      <x:c r="M671" s="7" t="n">
        <x:f>G671*H671*(1-I671)</x:f>
        <x:v>33250</x:v>
      </x:c>
      <x:c r="N671" s="7" t="n">
        <x:f>G671*J671</x:f>
        <x:v>19080</x:v>
      </x:c>
      <x:c r="O671" s="7" t="n">
        <x:f>M671-N671</x:f>
        <x:v>14170</x:v>
      </x:c>
      <x:c r="P671" s="7" t="n">
        <x:f>M671*L671</x:f>
        <x:v>0</x:v>
      </x:c>
      <x:c r="Q671" s="7" t="n">
        <x:f>O671-K671-P671</x:f>
        <x:v>7670</x:v>
      </x:c>
      <x:c r="R671" s="8" t="n">
        <x:f>IF(M671=0,0,Q671/M671)</x:f>
        <x:v>0.2306766917293233</x:v>
      </x:c>
    </x:row>
    <x:row r="672">
      <x:c r="A672" s="1" t="str">
        <x:v>S0667</x:v>
      </x:c>
      <x:c r="B672" s="6" t="n">
        <x:v>45888</x:v>
      </x:c>
      <x:c r="C672" s="1" t="n">
        <x:v>8</x:v>
      </x:c>
      <x:c r="D672" s="1" t="str">
        <x:v>Cookware set</x:v>
      </x:c>
      <x:c r="E672" s="1" t="str">
        <x:v>Dar es Salaam</x:v>
      </x:c>
      <x:c r="F672" s="1" t="str">
        <x:v>Store</x:v>
      </x:c>
      <x:c r="G672" s="1" t="n">
        <x:v>3</x:v>
      </x:c>
      <x:c r="H672" s="7" t="n">
        <x:v>160000</x:v>
      </x:c>
      <x:c r="I672" s="8" t="n">
        <x:v>0</x:v>
      </x:c>
      <x:c r="J672" s="7" t="n">
        <x:v>100700</x:v>
      </x:c>
      <x:c r="K672" s="7" t="n">
        <x:v>0</x:v>
      </x:c>
      <x:c r="L672" s="8" t="n">
        <x:v>0</x:v>
      </x:c>
      <x:c r="M672" s="7" t="n">
        <x:f>G672*H672*(1-I672)</x:f>
        <x:v>480000</x:v>
      </x:c>
      <x:c r="N672" s="7" t="n">
        <x:f>G672*J672</x:f>
        <x:v>302100</x:v>
      </x:c>
      <x:c r="O672" s="7" t="n">
        <x:f>M672-N672</x:f>
        <x:v>177900</x:v>
      </x:c>
      <x:c r="P672" s="7" t="n">
        <x:f>M672*L672</x:f>
        <x:v>0</x:v>
      </x:c>
      <x:c r="Q672" s="7" t="n">
        <x:f>O672-K672-P672</x:f>
        <x:v>177900</x:v>
      </x:c>
      <x:c r="R672" s="8" t="n">
        <x:f>IF(M672=0,0,Q672/M672)</x:f>
        <x:v>0.370625</x:v>
      </x:c>
    </x:row>
    <x:row r="673">
      <x:c r="A673" s="1" t="str">
        <x:v>S0668</x:v>
      </x:c>
      <x:c r="B673" s="6" t="n">
        <x:v>45875</x:v>
      </x:c>
      <x:c r="C673" s="1" t="n">
        <x:v>8</x:v>
      </x:c>
      <x:c r="D673" s="1" t="str">
        <x:v>Blender</x:v>
      </x:c>
      <x:c r="E673" s="1" t="str">
        <x:v>Arusha</x:v>
      </x:c>
      <x:c r="F673" s="1" t="str">
        <x:v>Marketplace</x:v>
      </x:c>
      <x:c r="G673" s="1" t="n">
        <x:v>2</x:v>
      </x:c>
      <x:c r="H673" s="7" t="n">
        <x:v>95000</x:v>
      </x:c>
      <x:c r="I673" s="8" t="n">
        <x:v>0.15</x:v>
      </x:c>
      <x:c r="J673" s="7" t="n">
        <x:v>68900</x:v>
      </x:c>
      <x:c r="K673" s="7" t="n">
        <x:v>6500</x:v>
      </x:c>
      <x:c r="L673" s="8" t="n">
        <x:v>0.08</x:v>
      </x:c>
      <x:c r="M673" s="7" t="n">
        <x:f>G673*H673*(1-I673)</x:f>
        <x:v>161500</x:v>
      </x:c>
      <x:c r="N673" s="7" t="n">
        <x:f>G673*J673</x:f>
        <x:v>137800</x:v>
      </x:c>
      <x:c r="O673" s="7" t="n">
        <x:f>M673-N673</x:f>
        <x:v>23700</x:v>
      </x:c>
      <x:c r="P673" s="7" t="n">
        <x:f>M673*L673</x:f>
        <x:v>12920</x:v>
      </x:c>
      <x:c r="Q673" s="7" t="n">
        <x:f>O673-K673-P673</x:f>
        <x:v>4280</x:v>
      </x:c>
      <x:c r="R673" s="8" t="n">
        <x:f>IF(M673=0,0,Q673/M673)</x:f>
        <x:v>0.0265015479876161</x:v>
      </x:c>
    </x:row>
    <x:row r="674">
      <x:c r="A674" s="1" t="str">
        <x:v>S0669</x:v>
      </x:c>
      <x:c r="B674" s="6" t="n">
        <x:v>45876</x:v>
      </x:c>
      <x:c r="C674" s="1" t="n">
        <x:v>8</x:v>
      </x:c>
      <x:c r="D674" s="1" t="str">
        <x:v>Blender</x:v>
      </x:c>
      <x:c r="E674" s="1" t="str">
        <x:v>Arusha</x:v>
      </x:c>
      <x:c r="F674" s="1" t="str">
        <x:v>WhatsApp</x:v>
      </x:c>
      <x:c r="G674" s="1" t="n">
        <x:v>1</x:v>
      </x:c>
      <x:c r="H674" s="7" t="n">
        <x:v>95000</x:v>
      </x:c>
      <x:c r="I674" s="8" t="n">
        <x:v>0</x:v>
      </x:c>
      <x:c r="J674" s="7" t="n">
        <x:v>68900</x:v>
      </x:c>
      <x:c r="K674" s="7" t="n">
        <x:v>6500</x:v>
      </x:c>
      <x:c r="L674" s="8" t="n">
        <x:v>0</x:v>
      </x:c>
      <x:c r="M674" s="7" t="n">
        <x:f>G674*H674*(1-I674)</x:f>
        <x:v>95000</x:v>
      </x:c>
      <x:c r="N674" s="7" t="n">
        <x:f>G674*J674</x:f>
        <x:v>68900</x:v>
      </x:c>
      <x:c r="O674" s="7" t="n">
        <x:f>M674-N674</x:f>
        <x:v>26100</x:v>
      </x:c>
      <x:c r="P674" s="7" t="n">
        <x:f>M674*L674</x:f>
        <x:v>0</x:v>
      </x:c>
      <x:c r="Q674" s="7" t="n">
        <x:f>O674-K674-P674</x:f>
        <x:v>19600</x:v>
      </x:c>
      <x:c r="R674" s="8" t="n">
        <x:f>IF(M674=0,0,Q674/M674)</x:f>
        <x:v>0.2063157894736842</x:v>
      </x:c>
    </x:row>
    <x:row r="675">
      <x:c r="A675" s="1" t="str">
        <x:v>S0670</x:v>
      </x:c>
      <x:c r="B675" s="6" t="n">
        <x:v>45872</x:v>
      </x:c>
      <x:c r="C675" s="1" t="n">
        <x:v>8</x:v>
      </x:c>
      <x:c r="D675" s="1" t="str">
        <x:v>Thermos</x:v>
      </x:c>
      <x:c r="E675" s="1" t="str">
        <x:v>Dar es Salaam</x:v>
      </x:c>
      <x:c r="F675" s="1" t="str">
        <x:v>Marketplace</x:v>
      </x:c>
      <x:c r="G675" s="1" t="n">
        <x:v>1</x:v>
      </x:c>
      <x:c r="H675" s="7" t="n">
        <x:v>40000</x:v>
      </x:c>
      <x:c r="I675" s="8" t="n">
        <x:v>0.15</x:v>
      </x:c>
      <x:c r="J675" s="7" t="n">
        <x:v>24380</x:v>
      </x:c>
      <x:c r="K675" s="7" t="n">
        <x:v>3500</x:v>
      </x:c>
      <x:c r="L675" s="8" t="n">
        <x:v>0.08</x:v>
      </x:c>
      <x:c r="M675" s="7" t="n">
        <x:f>G675*H675*(1-I675)</x:f>
        <x:v>34000</x:v>
      </x:c>
      <x:c r="N675" s="7" t="n">
        <x:f>G675*J675</x:f>
        <x:v>24380</x:v>
      </x:c>
      <x:c r="O675" s="7" t="n">
        <x:f>M675-N675</x:f>
        <x:v>9620</x:v>
      </x:c>
      <x:c r="P675" s="7" t="n">
        <x:f>M675*L675</x:f>
        <x:v>2720</x:v>
      </x:c>
      <x:c r="Q675" s="7" t="n">
        <x:f>O675-K675-P675</x:f>
        <x:v>3400</x:v>
      </x:c>
      <x:c r="R675" s="8" t="n">
        <x:f>IF(M675=0,0,Q675/M675)</x:f>
        <x:v>0.1</x:v>
      </x:c>
    </x:row>
    <x:row r="676">
      <x:c r="A676" s="1" t="str">
        <x:v>S0671</x:v>
      </x:c>
      <x:c r="B676" s="6" t="n">
        <x:v>45873</x:v>
      </x:c>
      <x:c r="C676" s="1" t="n">
        <x:v>8</x:v>
      </x:c>
      <x:c r="D676" s="1" t="str">
        <x:v>Cookware set</x:v>
      </x:c>
      <x:c r="E676" s="1" t="str">
        <x:v>Dar es Salaam</x:v>
      </x:c>
      <x:c r="F676" s="1" t="str">
        <x:v>Marketplace</x:v>
      </x:c>
      <x:c r="G676" s="1" t="n">
        <x:v>4</x:v>
      </x:c>
      <x:c r="H676" s="7" t="n">
        <x:v>160000</x:v>
      </x:c>
      <x:c r="I676" s="8" t="n">
        <x:v>0.15</x:v>
      </x:c>
      <x:c r="J676" s="7" t="n">
        <x:v>100700</x:v>
      </x:c>
      <x:c r="K676" s="7" t="n">
        <x:v>3500</x:v>
      </x:c>
      <x:c r="L676" s="8" t="n">
        <x:v>0.08</x:v>
      </x:c>
      <x:c r="M676" s="7" t="n">
        <x:f>G676*H676*(1-I676)</x:f>
        <x:v>544000</x:v>
      </x:c>
      <x:c r="N676" s="7" t="n">
        <x:f>G676*J676</x:f>
        <x:v>402800</x:v>
      </x:c>
      <x:c r="O676" s="7" t="n">
        <x:f>M676-N676</x:f>
        <x:v>141200</x:v>
      </x:c>
      <x:c r="P676" s="7" t="n">
        <x:f>M676*L676</x:f>
        <x:v>43520</x:v>
      </x:c>
      <x:c r="Q676" s="7" t="n">
        <x:f>O676-K676-P676</x:f>
        <x:v>94180</x:v>
      </x:c>
      <x:c r="R676" s="8" t="n">
        <x:f>IF(M676=0,0,Q676/M676)</x:f>
        <x:v>0.173125</x:v>
      </x:c>
    </x:row>
    <x:row r="677">
      <x:c r="A677" s="1" t="str">
        <x:v>S0672</x:v>
      </x:c>
      <x:c r="B677" s="6" t="n">
        <x:v>45893</x:v>
      </x:c>
      <x:c r="C677" s="1" t="n">
        <x:v>8</x:v>
      </x:c>
      <x:c r="D677" s="1" t="str">
        <x:v>Cookware set</x:v>
      </x:c>
      <x:c r="E677" s="1" t="str">
        <x:v>Arusha</x:v>
      </x:c>
      <x:c r="F677" s="1" t="str">
        <x:v>Marketplace</x:v>
      </x:c>
      <x:c r="G677" s="1" t="n">
        <x:v>4</x:v>
      </x:c>
      <x:c r="H677" s="7" t="n">
        <x:v>160000</x:v>
      </x:c>
      <x:c r="I677" s="8" t="n">
        <x:v>0.15</x:v>
      </x:c>
      <x:c r="J677" s="7" t="n">
        <x:v>100700</x:v>
      </x:c>
      <x:c r="K677" s="7" t="n">
        <x:v>6500</x:v>
      </x:c>
      <x:c r="L677" s="8" t="n">
        <x:v>0.08</x:v>
      </x:c>
      <x:c r="M677" s="7" t="n">
        <x:f>G677*H677*(1-I677)</x:f>
        <x:v>544000</x:v>
      </x:c>
      <x:c r="N677" s="7" t="n">
        <x:f>G677*J677</x:f>
        <x:v>402800</x:v>
      </x:c>
      <x:c r="O677" s="7" t="n">
        <x:f>M677-N677</x:f>
        <x:v>141200</x:v>
      </x:c>
      <x:c r="P677" s="7" t="n">
        <x:f>M677*L677</x:f>
        <x:v>43520</x:v>
      </x:c>
      <x:c r="Q677" s="7" t="n">
        <x:f>O677-K677-P677</x:f>
        <x:v>91180</x:v>
      </x:c>
      <x:c r="R677" s="8" t="n">
        <x:f>IF(M677=0,0,Q677/M677)</x:f>
        <x:v>0.16761029411764705</x:v>
      </x:c>
    </x:row>
    <x:row r="678">
      <x:c r="A678" s="1" t="str">
        <x:v>S0673</x:v>
      </x:c>
      <x:c r="B678" s="6" t="n">
        <x:v>45892</x:v>
      </x:c>
      <x:c r="C678" s="1" t="n">
        <x:v>8</x:v>
      </x:c>
      <x:c r="D678" s="1" t="str">
        <x:v>Kettle</x:v>
      </x:c>
      <x:c r="E678" s="1" t="str">
        <x:v>Dodoma</x:v>
      </x:c>
      <x:c r="F678" s="1" t="str">
        <x:v>Marketplace</x:v>
      </x:c>
      <x:c r="G678" s="1" t="n">
        <x:v>1</x:v>
      </x:c>
      <x:c r="H678" s="7" t="n">
        <x:v>45000</x:v>
      </x:c>
      <x:c r="I678" s="8" t="n">
        <x:v>0.15</x:v>
      </x:c>
      <x:c r="J678" s="7" t="n">
        <x:v>28620</x:v>
      </x:c>
      <x:c r="K678" s="7" t="n">
        <x:v>6500</x:v>
      </x:c>
      <x:c r="L678" s="8" t="n">
        <x:v>0.08</x:v>
      </x:c>
      <x:c r="M678" s="7" t="n">
        <x:f>G678*H678*(1-I678)</x:f>
        <x:v>38250</x:v>
      </x:c>
      <x:c r="N678" s="7" t="n">
        <x:f>G678*J678</x:f>
        <x:v>28620</x:v>
      </x:c>
      <x:c r="O678" s="7" t="n">
        <x:f>M678-N678</x:f>
        <x:v>9630</x:v>
      </x:c>
      <x:c r="P678" s="7" t="n">
        <x:f>M678*L678</x:f>
        <x:v>3060</x:v>
      </x:c>
      <x:c r="Q678" s="7" t="n">
        <x:f>O678-K678-P678</x:f>
        <x:v>70</x:v>
      </x:c>
      <x:c r="R678" s="8" t="n">
        <x:f>IF(M678=0,0,Q678/M678)</x:f>
        <x:v>0.0018300653594771241</x:v>
      </x:c>
    </x:row>
    <x:row r="679">
      <x:c r="A679" s="1" t="str">
        <x:v>S0674</x:v>
      </x:c>
      <x:c r="B679" s="6" t="n">
        <x:v>45886</x:v>
      </x:c>
      <x:c r="C679" s="1" t="n">
        <x:v>8</x:v>
      </x:c>
      <x:c r="D679" s="1" t="str">
        <x:v>Rice cooker</x:v>
      </x:c>
      <x:c r="E679" s="1" t="str">
        <x:v>Arusha</x:v>
      </x:c>
      <x:c r="F679" s="1" t="str">
        <x:v>Store</x:v>
      </x:c>
      <x:c r="G679" s="1" t="n">
        <x:v>4</x:v>
      </x:c>
      <x:c r="H679" s="7" t="n">
        <x:v>120000</x:v>
      </x:c>
      <x:c r="I679" s="8" t="n">
        <x:v>0.05</x:v>
      </x:c>
      <x:c r="J679" s="7" t="n">
        <x:v>90100</x:v>
      </x:c>
      <x:c r="K679" s="7" t="n">
        <x:v>0</x:v>
      </x:c>
      <x:c r="L679" s="8" t="n">
        <x:v>0</x:v>
      </x:c>
      <x:c r="M679" s="7" t="n">
        <x:f>G679*H679*(1-I679)</x:f>
        <x:v>456000</x:v>
      </x:c>
      <x:c r="N679" s="7" t="n">
        <x:f>G679*J679</x:f>
        <x:v>360400</x:v>
      </x:c>
      <x:c r="O679" s="7" t="n">
        <x:f>M679-N679</x:f>
        <x:v>95600</x:v>
      </x:c>
      <x:c r="P679" s="7" t="n">
        <x:f>M679*L679</x:f>
        <x:v>0</x:v>
      </x:c>
      <x:c r="Q679" s="7" t="n">
        <x:f>O679-K679-P679</x:f>
        <x:v>95600</x:v>
      </x:c>
      <x:c r="R679" s="8" t="n">
        <x:f>IF(M679=0,0,Q679/M679)</x:f>
        <x:v>0.20964912280701756</x:v>
      </x:c>
    </x:row>
    <x:row r="680">
      <x:c r="A680" s="1" t="str">
        <x:v>S0675</x:v>
      </x:c>
      <x:c r="B680" s="6" t="n">
        <x:v>45891</x:v>
      </x:c>
      <x:c r="C680" s="1" t="n">
        <x:v>8</x:v>
      </x:c>
      <x:c r="D680" s="1" t="str">
        <x:v>Kettle</x:v>
      </x:c>
      <x:c r="E680" s="1" t="str">
        <x:v>Arusha</x:v>
      </x:c>
      <x:c r="F680" s="1" t="str">
        <x:v>WhatsApp</x:v>
      </x:c>
      <x:c r="G680" s="1" t="n">
        <x:v>2</x:v>
      </x:c>
      <x:c r="H680" s="7" t="n">
        <x:v>45000</x:v>
      </x:c>
      <x:c r="I680" s="8" t="n">
        <x:v>0</x:v>
      </x:c>
      <x:c r="J680" s="7" t="n">
        <x:v>28620</x:v>
      </x:c>
      <x:c r="K680" s="7" t="n">
        <x:v>6500</x:v>
      </x:c>
      <x:c r="L680" s="8" t="n">
        <x:v>0</x:v>
      </x:c>
      <x:c r="M680" s="7" t="n">
        <x:f>G680*H680*(1-I680)</x:f>
        <x:v>90000</x:v>
      </x:c>
      <x:c r="N680" s="7" t="n">
        <x:f>G680*J680</x:f>
        <x:v>57240</x:v>
      </x:c>
      <x:c r="O680" s="7" t="n">
        <x:f>M680-N680</x:f>
        <x:v>32760</x:v>
      </x:c>
      <x:c r="P680" s="7" t="n">
        <x:f>M680*L680</x:f>
        <x:v>0</x:v>
      </x:c>
      <x:c r="Q680" s="7" t="n">
        <x:f>O680-K680-P680</x:f>
        <x:v>26260</x:v>
      </x:c>
      <x:c r="R680" s="8" t="n">
        <x:f>IF(M680=0,0,Q680/M680)</x:f>
        <x:v>0.2917777777777778</x:v>
      </x:c>
    </x:row>
    <x:row r="681">
      <x:c r="A681" s="1" t="str">
        <x:v>S0676</x:v>
      </x:c>
      <x:c r="B681" s="6" t="n">
        <x:v>45893</x:v>
      </x:c>
      <x:c r="C681" s="1" t="n">
        <x:v>8</x:v>
      </x:c>
      <x:c r="D681" s="1" t="str">
        <x:v>Cookware set</x:v>
      </x:c>
      <x:c r="E681" s="1" t="str">
        <x:v>Mwanza</x:v>
      </x:c>
      <x:c r="F681" s="1" t="str">
        <x:v>WhatsApp</x:v>
      </x:c>
      <x:c r="G681" s="1" t="n">
        <x:v>2</x:v>
      </x:c>
      <x:c r="H681" s="7" t="n">
        <x:v>160000</x:v>
      </x:c>
      <x:c r="I681" s="8" t="n">
        <x:v>0</x:v>
      </x:c>
      <x:c r="J681" s="7" t="n">
        <x:v>100700</x:v>
      </x:c>
      <x:c r="K681" s="7" t="n">
        <x:v>6500</x:v>
      </x:c>
      <x:c r="L681" s="8" t="n">
        <x:v>0</x:v>
      </x:c>
      <x:c r="M681" s="7" t="n">
        <x:f>G681*H681*(1-I681)</x:f>
        <x:v>320000</x:v>
      </x:c>
      <x:c r="N681" s="7" t="n">
        <x:f>G681*J681</x:f>
        <x:v>201400</x:v>
      </x:c>
      <x:c r="O681" s="7" t="n">
        <x:f>M681-N681</x:f>
        <x:v>118600</x:v>
      </x:c>
      <x:c r="P681" s="7" t="n">
        <x:f>M681*L681</x:f>
        <x:v>0</x:v>
      </x:c>
      <x:c r="Q681" s="7" t="n">
        <x:f>O681-K681-P681</x:f>
        <x:v>112100</x:v>
      </x:c>
      <x:c r="R681" s="8" t="n">
        <x:f>IF(M681=0,0,Q681/M681)</x:f>
        <x:v>0.3503125</x:v>
      </x:c>
    </x:row>
    <x:row r="682">
      <x:c r="A682" s="1" t="str">
        <x:v>S0677</x:v>
      </x:c>
      <x:c r="B682" s="6" t="n">
        <x:v>45877</x:v>
      </x:c>
      <x:c r="C682" s="1" t="n">
        <x:v>8</x:v>
      </x:c>
      <x:c r="D682" s="1" t="str">
        <x:v>Kettle</x:v>
      </x:c>
      <x:c r="E682" s="1" t="str">
        <x:v>Arusha</x:v>
      </x:c>
      <x:c r="F682" s="1" t="str">
        <x:v>Store</x:v>
      </x:c>
      <x:c r="G682" s="1" t="n">
        <x:v>3</x:v>
      </x:c>
      <x:c r="H682" s="7" t="n">
        <x:v>45000</x:v>
      </x:c>
      <x:c r="I682" s="8" t="n">
        <x:v>0.05</x:v>
      </x:c>
      <x:c r="J682" s="7" t="n">
        <x:v>28620</x:v>
      </x:c>
      <x:c r="K682" s="7" t="n">
        <x:v>0</x:v>
      </x:c>
      <x:c r="L682" s="8" t="n">
        <x:v>0</x:v>
      </x:c>
      <x:c r="M682" s="7" t="n">
        <x:f>G682*H682*(1-I682)</x:f>
        <x:v>128250</x:v>
      </x:c>
      <x:c r="N682" s="7" t="n">
        <x:f>G682*J682</x:f>
        <x:v>85860</x:v>
      </x:c>
      <x:c r="O682" s="7" t="n">
        <x:f>M682-N682</x:f>
        <x:v>42390</x:v>
      </x:c>
      <x:c r="P682" s="7" t="n">
        <x:f>M682*L682</x:f>
        <x:v>0</x:v>
      </x:c>
      <x:c r="Q682" s="7" t="n">
        <x:f>O682-K682-P682</x:f>
        <x:v>42390</x:v>
      </x:c>
      <x:c r="R682" s="8" t="n">
        <x:f>IF(M682=0,0,Q682/M682)</x:f>
        <x:v>0.33052631578947367</x:v>
      </x:c>
    </x:row>
    <x:row r="683">
      <x:c r="A683" s="1" t="str">
        <x:v>S0678</x:v>
      </x:c>
      <x:c r="B683" s="6" t="n">
        <x:v>45896</x:v>
      </x:c>
      <x:c r="C683" s="1" t="n">
        <x:v>8</x:v>
      </x:c>
      <x:c r="D683" s="1" t="str">
        <x:v>Storage set</x:v>
      </x:c>
      <x:c r="E683" s="1" t="str">
        <x:v>Arusha</x:v>
      </x:c>
      <x:c r="F683" s="1" t="str">
        <x:v>Store</x:v>
      </x:c>
      <x:c r="G683" s="1" t="n">
        <x:v>3</x:v>
      </x:c>
      <x:c r="H683" s="7" t="n">
        <x:v>35000</x:v>
      </x:c>
      <x:c r="I683" s="8" t="n">
        <x:v>0.05</x:v>
      </x:c>
      <x:c r="J683" s="7" t="n">
        <x:v>19080</x:v>
      </x:c>
      <x:c r="K683" s="7" t="n">
        <x:v>0</x:v>
      </x:c>
      <x:c r="L683" s="8" t="n">
        <x:v>0</x:v>
      </x:c>
      <x:c r="M683" s="7" t="n">
        <x:f>G683*H683*(1-I683)</x:f>
        <x:v>99750</x:v>
      </x:c>
      <x:c r="N683" s="7" t="n">
        <x:f>G683*J683</x:f>
        <x:v>57240</x:v>
      </x:c>
      <x:c r="O683" s="7" t="n">
        <x:f>M683-N683</x:f>
        <x:v>42510</x:v>
      </x:c>
      <x:c r="P683" s="7" t="n">
        <x:f>M683*L683</x:f>
        <x:v>0</x:v>
      </x:c>
      <x:c r="Q683" s="7" t="n">
        <x:f>O683-K683-P683</x:f>
        <x:v>42510</x:v>
      </x:c>
      <x:c r="R683" s="8" t="n">
        <x:f>IF(M683=0,0,Q683/M683)</x:f>
        <x:v>0.4261654135338346</x:v>
      </x:c>
    </x:row>
    <x:row r="684">
      <x:c r="A684" s="1" t="str">
        <x:v>S0679</x:v>
      </x:c>
      <x:c r="B684" s="6" t="n">
        <x:v>45871</x:v>
      </x:c>
      <x:c r="C684" s="1" t="n">
        <x:v>8</x:v>
      </x:c>
      <x:c r="D684" s="1" t="str">
        <x:v>Thermos</x:v>
      </x:c>
      <x:c r="E684" s="1" t="str">
        <x:v>Mwanza</x:v>
      </x:c>
      <x:c r="F684" s="1" t="str">
        <x:v>WhatsApp</x:v>
      </x:c>
      <x:c r="G684" s="1" t="n">
        <x:v>4</x:v>
      </x:c>
      <x:c r="H684" s="7" t="n">
        <x:v>40000</x:v>
      </x:c>
      <x:c r="I684" s="8" t="n">
        <x:v>0.05</x:v>
      </x:c>
      <x:c r="J684" s="7" t="n">
        <x:v>24380</x:v>
      </x:c>
      <x:c r="K684" s="7" t="n">
        <x:v>6500</x:v>
      </x:c>
      <x:c r="L684" s="8" t="n">
        <x:v>0</x:v>
      </x:c>
      <x:c r="M684" s="7" t="n">
        <x:f>G684*H684*(1-I684)</x:f>
        <x:v>152000</x:v>
      </x:c>
      <x:c r="N684" s="7" t="n">
        <x:f>G684*J684</x:f>
        <x:v>97520</x:v>
      </x:c>
      <x:c r="O684" s="7" t="n">
        <x:f>M684-N684</x:f>
        <x:v>54480</x:v>
      </x:c>
      <x:c r="P684" s="7" t="n">
        <x:f>M684*L684</x:f>
        <x:v>0</x:v>
      </x:c>
      <x:c r="Q684" s="7" t="n">
        <x:f>O684-K684-P684</x:f>
        <x:v>47980</x:v>
      </x:c>
      <x:c r="R684" s="8" t="n">
        <x:f>IF(M684=0,0,Q684/M684)</x:f>
        <x:v>0.3156578947368421</x:v>
      </x:c>
    </x:row>
    <x:row r="685">
      <x:c r="A685" s="1" t="str">
        <x:v>S0680</x:v>
      </x:c>
      <x:c r="B685" s="6" t="n">
        <x:v>45872</x:v>
      </x:c>
      <x:c r="C685" s="1" t="n">
        <x:v>8</x:v>
      </x:c>
      <x:c r="D685" s="1" t="str">
        <x:v>Thermos</x:v>
      </x:c>
      <x:c r="E685" s="1" t="str">
        <x:v>Mwanza</x:v>
      </x:c>
      <x:c r="F685" s="1" t="str">
        <x:v>Store</x:v>
      </x:c>
      <x:c r="G685" s="1" t="n">
        <x:v>3</x:v>
      </x:c>
      <x:c r="H685" s="7" t="n">
        <x:v>40000</x:v>
      </x:c>
      <x:c r="I685" s="8" t="n">
        <x:v>0</x:v>
      </x:c>
      <x:c r="J685" s="7" t="n">
        <x:v>24380</x:v>
      </x:c>
      <x:c r="K685" s="7" t="n">
        <x:v>0</x:v>
      </x:c>
      <x:c r="L685" s="8" t="n">
        <x:v>0</x:v>
      </x:c>
      <x:c r="M685" s="7" t="n">
        <x:f>G685*H685*(1-I685)</x:f>
        <x:v>120000</x:v>
      </x:c>
      <x:c r="N685" s="7" t="n">
        <x:f>G685*J685</x:f>
        <x:v>73140</x:v>
      </x:c>
      <x:c r="O685" s="7" t="n">
        <x:f>M685-N685</x:f>
        <x:v>46860</x:v>
      </x:c>
      <x:c r="P685" s="7" t="n">
        <x:f>M685*L685</x:f>
        <x:v>0</x:v>
      </x:c>
      <x:c r="Q685" s="7" t="n">
        <x:f>O685-K685-P685</x:f>
        <x:v>46860</x:v>
      </x:c>
      <x:c r="R685" s="8" t="n">
        <x:f>IF(M685=0,0,Q685/M685)</x:f>
        <x:v>0.3905</x:v>
      </x:c>
    </x:row>
    <x:row r="686">
      <x:c r="A686" s="1" t="str">
        <x:v>S0681</x:v>
      </x:c>
      <x:c r="B686" s="6" t="n">
        <x:v>45881</x:v>
      </x:c>
      <x:c r="C686" s="1" t="n">
        <x:v>8</x:v>
      </x:c>
      <x:c r="D686" s="1" t="str">
        <x:v>Cookware set</x:v>
      </x:c>
      <x:c r="E686" s="1" t="str">
        <x:v>Dar es Salaam</x:v>
      </x:c>
      <x:c r="F686" s="1" t="str">
        <x:v>Marketplace</x:v>
      </x:c>
      <x:c r="G686" s="1" t="n">
        <x:v>4</x:v>
      </x:c>
      <x:c r="H686" s="7" t="n">
        <x:v>160000</x:v>
      </x:c>
      <x:c r="I686" s="8" t="n">
        <x:v>0.15</x:v>
      </x:c>
      <x:c r="J686" s="7" t="n">
        <x:v>100700</x:v>
      </x:c>
      <x:c r="K686" s="7" t="n">
        <x:v>3500</x:v>
      </x:c>
      <x:c r="L686" s="8" t="n">
        <x:v>0.08</x:v>
      </x:c>
      <x:c r="M686" s="7" t="n">
        <x:f>G686*H686*(1-I686)</x:f>
        <x:v>544000</x:v>
      </x:c>
      <x:c r="N686" s="7" t="n">
        <x:f>G686*J686</x:f>
        <x:v>402800</x:v>
      </x:c>
      <x:c r="O686" s="7" t="n">
        <x:f>M686-N686</x:f>
        <x:v>141200</x:v>
      </x:c>
      <x:c r="P686" s="7" t="n">
        <x:f>M686*L686</x:f>
        <x:v>43520</x:v>
      </x:c>
      <x:c r="Q686" s="7" t="n">
        <x:f>O686-K686-P686</x:f>
        <x:v>94180</x:v>
      </x:c>
      <x:c r="R686" s="8" t="n">
        <x:f>IF(M686=0,0,Q686/M686)</x:f>
        <x:v>0.173125</x:v>
      </x:c>
    </x:row>
    <x:row r="687">
      <x:c r="A687" s="1" t="str">
        <x:v>S0682</x:v>
      </x:c>
      <x:c r="B687" s="6" t="n">
        <x:v>45894</x:v>
      </x:c>
      <x:c r="C687" s="1" t="n">
        <x:v>8</x:v>
      </x:c>
      <x:c r="D687" s="1" t="str">
        <x:v>Storage set</x:v>
      </x:c>
      <x:c r="E687" s="1" t="str">
        <x:v>Dodoma</x:v>
      </x:c>
      <x:c r="F687" s="1" t="str">
        <x:v>Store</x:v>
      </x:c>
      <x:c r="G687" s="1" t="n">
        <x:v>2</x:v>
      </x:c>
      <x:c r="H687" s="7" t="n">
        <x:v>35000</x:v>
      </x:c>
      <x:c r="I687" s="8" t="n">
        <x:v>0</x:v>
      </x:c>
      <x:c r="J687" s="7" t="n">
        <x:v>19080</x:v>
      </x:c>
      <x:c r="K687" s="7" t="n">
        <x:v>0</x:v>
      </x:c>
      <x:c r="L687" s="8" t="n">
        <x:v>0</x:v>
      </x:c>
      <x:c r="M687" s="7" t="n">
        <x:f>G687*H687*(1-I687)</x:f>
        <x:v>70000</x:v>
      </x:c>
      <x:c r="N687" s="7" t="n">
        <x:f>G687*J687</x:f>
        <x:v>38160</x:v>
      </x:c>
      <x:c r="O687" s="7" t="n">
        <x:f>M687-N687</x:f>
        <x:v>31840</x:v>
      </x:c>
      <x:c r="P687" s="7" t="n">
        <x:f>M687*L687</x:f>
        <x:v>0</x:v>
      </x:c>
      <x:c r="Q687" s="7" t="n">
        <x:f>O687-K687-P687</x:f>
        <x:v>31840</x:v>
      </x:c>
      <x:c r="R687" s="8" t="n">
        <x:f>IF(M687=0,0,Q687/M687)</x:f>
        <x:v>0.45485714285714285</x:v>
      </x:c>
    </x:row>
    <x:row r="688">
      <x:c r="A688" s="1" t="str">
        <x:v>S0683</x:v>
      </x:c>
      <x:c r="B688" s="6" t="n">
        <x:v>45884</x:v>
      </x:c>
      <x:c r="C688" s="1" t="n">
        <x:v>8</x:v>
      </x:c>
      <x:c r="D688" s="1" t="str">
        <x:v>Rice cooker</x:v>
      </x:c>
      <x:c r="E688" s="1" t="str">
        <x:v>Arusha</x:v>
      </x:c>
      <x:c r="F688" s="1" t="str">
        <x:v>WhatsApp</x:v>
      </x:c>
      <x:c r="G688" s="1" t="n">
        <x:v>4</x:v>
      </x:c>
      <x:c r="H688" s="7" t="n">
        <x:v>120000</x:v>
      </x:c>
      <x:c r="I688" s="8" t="n">
        <x:v>0</x:v>
      </x:c>
      <x:c r="J688" s="7" t="n">
        <x:v>90100</x:v>
      </x:c>
      <x:c r="K688" s="7" t="n">
        <x:v>6500</x:v>
      </x:c>
      <x:c r="L688" s="8" t="n">
        <x:v>0</x:v>
      </x:c>
      <x:c r="M688" s="7" t="n">
        <x:f>G688*H688*(1-I688)</x:f>
        <x:v>480000</x:v>
      </x:c>
      <x:c r="N688" s="7" t="n">
        <x:f>G688*J688</x:f>
        <x:v>360400</x:v>
      </x:c>
      <x:c r="O688" s="7" t="n">
        <x:f>M688-N688</x:f>
        <x:v>119600</x:v>
      </x:c>
      <x:c r="P688" s="7" t="n">
        <x:f>M688*L688</x:f>
        <x:v>0</x:v>
      </x:c>
      <x:c r="Q688" s="7" t="n">
        <x:f>O688-K688-P688</x:f>
        <x:v>113100</x:v>
      </x:c>
      <x:c r="R688" s="8" t="n">
        <x:f>IF(M688=0,0,Q688/M688)</x:f>
        <x:v>0.235625</x:v>
      </x:c>
    </x:row>
    <x:row r="689">
      <x:c r="A689" s="1" t="str">
        <x:v>S0684</x:v>
      </x:c>
      <x:c r="B689" s="6" t="n">
        <x:v>45877</x:v>
      </x:c>
      <x:c r="C689" s="1" t="n">
        <x:v>8</x:v>
      </x:c>
      <x:c r="D689" s="1" t="str">
        <x:v>Storage set</x:v>
      </x:c>
      <x:c r="E689" s="1" t="str">
        <x:v>Dodoma</x:v>
      </x:c>
      <x:c r="F689" s="1" t="str">
        <x:v>WhatsApp</x:v>
      </x:c>
      <x:c r="G689" s="1" t="n">
        <x:v>3</x:v>
      </x:c>
      <x:c r="H689" s="7" t="n">
        <x:v>35000</x:v>
      </x:c>
      <x:c r="I689" s="8" t="n">
        <x:v>0</x:v>
      </x:c>
      <x:c r="J689" s="7" t="n">
        <x:v>19080</x:v>
      </x:c>
      <x:c r="K689" s="7" t="n">
        <x:v>6500</x:v>
      </x:c>
      <x:c r="L689" s="8" t="n">
        <x:v>0</x:v>
      </x:c>
      <x:c r="M689" s="7" t="n">
        <x:f>G689*H689*(1-I689)</x:f>
        <x:v>105000</x:v>
      </x:c>
      <x:c r="N689" s="7" t="n">
        <x:f>G689*J689</x:f>
        <x:v>57240</x:v>
      </x:c>
      <x:c r="O689" s="7" t="n">
        <x:f>M689-N689</x:f>
        <x:v>47760</x:v>
      </x:c>
      <x:c r="P689" s="7" t="n">
        <x:f>M689*L689</x:f>
        <x:v>0</x:v>
      </x:c>
      <x:c r="Q689" s="7" t="n">
        <x:f>O689-K689-P689</x:f>
        <x:v>41260</x:v>
      </x:c>
      <x:c r="R689" s="8" t="n">
        <x:f>IF(M689=0,0,Q689/M689)</x:f>
        <x:v>0.39295238095238094</x:v>
      </x:c>
    </x:row>
    <x:row r="690">
      <x:c r="A690" s="1" t="str">
        <x:v>S0685</x:v>
      </x:c>
      <x:c r="B690" s="6" t="n">
        <x:v>45875</x:v>
      </x:c>
      <x:c r="C690" s="1" t="n">
        <x:v>8</x:v>
      </x:c>
      <x:c r="D690" s="1" t="str">
        <x:v>Thermos</x:v>
      </x:c>
      <x:c r="E690" s="1" t="str">
        <x:v>Arusha</x:v>
      </x:c>
      <x:c r="F690" s="1" t="str">
        <x:v>Marketplace</x:v>
      </x:c>
      <x:c r="G690" s="1" t="n">
        <x:v>2</x:v>
      </x:c>
      <x:c r="H690" s="7" t="n">
        <x:v>40000</x:v>
      </x:c>
      <x:c r="I690" s="8" t="n">
        <x:v>0.15</x:v>
      </x:c>
      <x:c r="J690" s="7" t="n">
        <x:v>24380</x:v>
      </x:c>
      <x:c r="K690" s="7" t="n">
        <x:v>6500</x:v>
      </x:c>
      <x:c r="L690" s="8" t="n">
        <x:v>0.08</x:v>
      </x:c>
      <x:c r="M690" s="7" t="n">
        <x:f>G690*H690*(1-I690)</x:f>
        <x:v>68000</x:v>
      </x:c>
      <x:c r="N690" s="7" t="n">
        <x:f>G690*J690</x:f>
        <x:v>48760</x:v>
      </x:c>
      <x:c r="O690" s="7" t="n">
        <x:f>M690-N690</x:f>
        <x:v>19240</x:v>
      </x:c>
      <x:c r="P690" s="7" t="n">
        <x:f>M690*L690</x:f>
        <x:v>5440</x:v>
      </x:c>
      <x:c r="Q690" s="7" t="n">
        <x:f>O690-K690-P690</x:f>
        <x:v>7300</x:v>
      </x:c>
      <x:c r="R690" s="8" t="n">
        <x:f>IF(M690=0,0,Q690/M690)</x:f>
        <x:v>0.10735294117647058</x:v>
      </x:c>
    </x:row>
    <x:row r="691">
      <x:c r="A691" s="1" t="str">
        <x:v>S0686</x:v>
      </x:c>
      <x:c r="B691" s="6" t="n">
        <x:v>45895</x:v>
      </x:c>
      <x:c r="C691" s="1" t="n">
        <x:v>8</x:v>
      </x:c>
      <x:c r="D691" s="1" t="str">
        <x:v>Thermos</x:v>
      </x:c>
      <x:c r="E691" s="1" t="str">
        <x:v>Dodoma</x:v>
      </x:c>
      <x:c r="F691" s="1" t="str">
        <x:v>WhatsApp</x:v>
      </x:c>
      <x:c r="G691" s="1" t="n">
        <x:v>1</x:v>
      </x:c>
      <x:c r="H691" s="7" t="n">
        <x:v>40000</x:v>
      </x:c>
      <x:c r="I691" s="8" t="n">
        <x:v>0</x:v>
      </x:c>
      <x:c r="J691" s="7" t="n">
        <x:v>24380</x:v>
      </x:c>
      <x:c r="K691" s="7" t="n">
        <x:v>6500</x:v>
      </x:c>
      <x:c r="L691" s="8" t="n">
        <x:v>0</x:v>
      </x:c>
      <x:c r="M691" s="7" t="n">
        <x:f>G691*H691*(1-I691)</x:f>
        <x:v>40000</x:v>
      </x:c>
      <x:c r="N691" s="7" t="n">
        <x:f>G691*J691</x:f>
        <x:v>24380</x:v>
      </x:c>
      <x:c r="O691" s="7" t="n">
        <x:f>M691-N691</x:f>
        <x:v>15620</x:v>
      </x:c>
      <x:c r="P691" s="7" t="n">
        <x:f>M691*L691</x:f>
        <x:v>0</x:v>
      </x:c>
      <x:c r="Q691" s="7" t="n">
        <x:f>O691-K691-P691</x:f>
        <x:v>9120</x:v>
      </x:c>
      <x:c r="R691" s="8" t="n">
        <x:f>IF(M691=0,0,Q691/M691)</x:f>
        <x:v>0.228</x:v>
      </x:c>
    </x:row>
    <x:row r="692">
      <x:c r="A692" s="1" t="str">
        <x:v>S0687</x:v>
      </x:c>
      <x:c r="B692" s="6" t="n">
        <x:v>45896</x:v>
      </x:c>
      <x:c r="C692" s="1" t="n">
        <x:v>8</x:v>
      </x:c>
      <x:c r="D692" s="1" t="str">
        <x:v>Kettle</x:v>
      </x:c>
      <x:c r="E692" s="1" t="str">
        <x:v>Mwanza</x:v>
      </x:c>
      <x:c r="F692" s="1" t="str">
        <x:v>Marketplace</x:v>
      </x:c>
      <x:c r="G692" s="1" t="n">
        <x:v>2</x:v>
      </x:c>
      <x:c r="H692" s="7" t="n">
        <x:v>45000</x:v>
      </x:c>
      <x:c r="I692" s="8" t="n">
        <x:v>0.15</x:v>
      </x:c>
      <x:c r="J692" s="7" t="n">
        <x:v>28620</x:v>
      </x:c>
      <x:c r="K692" s="7" t="n">
        <x:v>6500</x:v>
      </x:c>
      <x:c r="L692" s="8" t="n">
        <x:v>0.08</x:v>
      </x:c>
      <x:c r="M692" s="7" t="n">
        <x:f>G692*H692*(1-I692)</x:f>
        <x:v>76500</x:v>
      </x:c>
      <x:c r="N692" s="7" t="n">
        <x:f>G692*J692</x:f>
        <x:v>57240</x:v>
      </x:c>
      <x:c r="O692" s="7" t="n">
        <x:f>M692-N692</x:f>
        <x:v>19260</x:v>
      </x:c>
      <x:c r="P692" s="7" t="n">
        <x:f>M692*L692</x:f>
        <x:v>6120</x:v>
      </x:c>
      <x:c r="Q692" s="7" t="n">
        <x:f>O692-K692-P692</x:f>
        <x:v>6640</x:v>
      </x:c>
      <x:c r="R692" s="8" t="n">
        <x:f>IF(M692=0,0,Q692/M692)</x:f>
        <x:v>0.08679738562091503</x:v>
      </x:c>
    </x:row>
    <x:row r="693">
      <x:c r="A693" s="1" t="str">
        <x:v>S0688</x:v>
      </x:c>
      <x:c r="B693" s="6" t="n">
        <x:v>45876</x:v>
      </x:c>
      <x:c r="C693" s="1" t="n">
        <x:v>8</x:v>
      </x:c>
      <x:c r="D693" s="1" t="str">
        <x:v>Blender</x:v>
      </x:c>
      <x:c r="E693" s="1" t="str">
        <x:v>Mwanza</x:v>
      </x:c>
      <x:c r="F693" s="1" t="str">
        <x:v>WhatsApp</x:v>
      </x:c>
      <x:c r="G693" s="1" t="n">
        <x:v>1</x:v>
      </x:c>
      <x:c r="H693" s="7" t="n">
        <x:v>95000</x:v>
      </x:c>
      <x:c r="I693" s="8" t="n">
        <x:v>0.05</x:v>
      </x:c>
      <x:c r="J693" s="7" t="n">
        <x:v>68900</x:v>
      </x:c>
      <x:c r="K693" s="7" t="n">
        <x:v>6500</x:v>
      </x:c>
      <x:c r="L693" s="8" t="n">
        <x:v>0</x:v>
      </x:c>
      <x:c r="M693" s="7" t="n">
        <x:f>G693*H693*(1-I693)</x:f>
        <x:v>90250</x:v>
      </x:c>
      <x:c r="N693" s="7" t="n">
        <x:f>G693*J693</x:f>
        <x:v>68900</x:v>
      </x:c>
      <x:c r="O693" s="7" t="n">
        <x:f>M693-N693</x:f>
        <x:v>21350</x:v>
      </x:c>
      <x:c r="P693" s="7" t="n">
        <x:f>M693*L693</x:f>
        <x:v>0</x:v>
      </x:c>
      <x:c r="Q693" s="7" t="n">
        <x:f>O693-K693-P693</x:f>
        <x:v>14850</x:v>
      </x:c>
      <x:c r="R693" s="8" t="n">
        <x:f>IF(M693=0,0,Q693/M693)</x:f>
        <x:v>0.16454293628808864</x:v>
      </x:c>
    </x:row>
    <x:row r="694">
      <x:c r="A694" s="1" t="str">
        <x:v>S0689</x:v>
      </x:c>
      <x:c r="B694" s="6" t="n">
        <x:v>45892</x:v>
      </x:c>
      <x:c r="C694" s="1" t="n">
        <x:v>8</x:v>
      </x:c>
      <x:c r="D694" s="1" t="str">
        <x:v>Blender</x:v>
      </x:c>
      <x:c r="E694" s="1" t="str">
        <x:v>Dar es Salaam</x:v>
      </x:c>
      <x:c r="F694" s="1" t="str">
        <x:v>WhatsApp</x:v>
      </x:c>
      <x:c r="G694" s="1" t="n">
        <x:v>3</x:v>
      </x:c>
      <x:c r="H694" s="7" t="n">
        <x:v>95000</x:v>
      </x:c>
      <x:c r="I694" s="8" t="n">
        <x:v>0</x:v>
      </x:c>
      <x:c r="J694" s="7" t="n">
        <x:v>68900</x:v>
      </x:c>
      <x:c r="K694" s="7" t="n">
        <x:v>3500</x:v>
      </x:c>
      <x:c r="L694" s="8" t="n">
        <x:v>0</x:v>
      </x:c>
      <x:c r="M694" s="7" t="n">
        <x:f>G694*H694*(1-I694)</x:f>
        <x:v>285000</x:v>
      </x:c>
      <x:c r="N694" s="7" t="n">
        <x:f>G694*J694</x:f>
        <x:v>206700</x:v>
      </x:c>
      <x:c r="O694" s="7" t="n">
        <x:f>M694-N694</x:f>
        <x:v>78300</x:v>
      </x:c>
      <x:c r="P694" s="7" t="n">
        <x:f>M694*L694</x:f>
        <x:v>0</x:v>
      </x:c>
      <x:c r="Q694" s="7" t="n">
        <x:f>O694-K694-P694</x:f>
        <x:v>74800</x:v>
      </x:c>
      <x:c r="R694" s="8" t="n">
        <x:f>IF(M694=0,0,Q694/M694)</x:f>
        <x:v>0.2624561403508772</x:v>
      </x:c>
    </x:row>
    <x:row r="695">
      <x:c r="A695" s="1" t="str">
        <x:v>S0690</x:v>
      </x:c>
      <x:c r="B695" s="6" t="n">
        <x:v>45893</x:v>
      </x:c>
      <x:c r="C695" s="1" t="n">
        <x:v>8</x:v>
      </x:c>
      <x:c r="D695" s="1" t="str">
        <x:v>Blender</x:v>
      </x:c>
      <x:c r="E695" s="1" t="str">
        <x:v>Arusha</x:v>
      </x:c>
      <x:c r="F695" s="1" t="str">
        <x:v>Marketplace</x:v>
      </x:c>
      <x:c r="G695" s="1" t="n">
        <x:v>3</x:v>
      </x:c>
      <x:c r="H695" s="7" t="n">
        <x:v>95000</x:v>
      </x:c>
      <x:c r="I695" s="8" t="n">
        <x:v>0.15</x:v>
      </x:c>
      <x:c r="J695" s="7" t="n">
        <x:v>68900</x:v>
      </x:c>
      <x:c r="K695" s="7" t="n">
        <x:v>6500</x:v>
      </x:c>
      <x:c r="L695" s="8" t="n">
        <x:v>0.08</x:v>
      </x:c>
      <x:c r="M695" s="7" t="n">
        <x:f>G695*H695*(1-I695)</x:f>
        <x:v>242250</x:v>
      </x:c>
      <x:c r="N695" s="7" t="n">
        <x:f>G695*J695</x:f>
        <x:v>206700</x:v>
      </x:c>
      <x:c r="O695" s="7" t="n">
        <x:f>M695-N695</x:f>
        <x:v>35550</x:v>
      </x:c>
      <x:c r="P695" s="7" t="n">
        <x:f>M695*L695</x:f>
        <x:v>19380</x:v>
      </x:c>
      <x:c r="Q695" s="7" t="n">
        <x:f>O695-K695-P695</x:f>
        <x:v>9670</x:v>
      </x:c>
      <x:c r="R695" s="8" t="n">
        <x:f>IF(M695=0,0,Q695/M695)</x:f>
        <x:v>0.039917440660474715</x:v>
      </x:c>
    </x:row>
    <x:row r="696">
      <x:c r="A696" s="1" t="str">
        <x:v>S0691</x:v>
      </x:c>
      <x:c r="B696" s="6" t="n">
        <x:v>45895</x:v>
      </x:c>
      <x:c r="C696" s="1" t="n">
        <x:v>8</x:v>
      </x:c>
      <x:c r="D696" s="1" t="str">
        <x:v>Storage set</x:v>
      </x:c>
      <x:c r="E696" s="1" t="str">
        <x:v>Mwanza</x:v>
      </x:c>
      <x:c r="F696" s="1" t="str">
        <x:v>Store</x:v>
      </x:c>
      <x:c r="G696" s="1" t="n">
        <x:v>1</x:v>
      </x:c>
      <x:c r="H696" s="7" t="n">
        <x:v>35000</x:v>
      </x:c>
      <x:c r="I696" s="8" t="n">
        <x:v>0</x:v>
      </x:c>
      <x:c r="J696" s="7" t="n">
        <x:v>19080</x:v>
      </x:c>
      <x:c r="K696" s="7" t="n">
        <x:v>0</x:v>
      </x:c>
      <x:c r="L696" s="8" t="n">
        <x:v>0</x:v>
      </x:c>
      <x:c r="M696" s="7" t="n">
        <x:f>G696*H696*(1-I696)</x:f>
        <x:v>35000</x:v>
      </x:c>
      <x:c r="N696" s="7" t="n">
        <x:f>G696*J696</x:f>
        <x:v>19080</x:v>
      </x:c>
      <x:c r="O696" s="7" t="n">
        <x:f>M696-N696</x:f>
        <x:v>15920</x:v>
      </x:c>
      <x:c r="P696" s="7" t="n">
        <x:f>M696*L696</x:f>
        <x:v>0</x:v>
      </x:c>
      <x:c r="Q696" s="7" t="n">
        <x:f>O696-K696-P696</x:f>
        <x:v>15920</x:v>
      </x:c>
      <x:c r="R696" s="8" t="n">
        <x:f>IF(M696=0,0,Q696/M696)</x:f>
        <x:v>0.45485714285714285</x:v>
      </x:c>
    </x:row>
    <x:row r="697">
      <x:c r="A697" s="1" t="str">
        <x:v>S0692</x:v>
      </x:c>
      <x:c r="B697" s="6" t="n">
        <x:v>45878</x:v>
      </x:c>
      <x:c r="C697" s="1" t="n">
        <x:v>8</x:v>
      </x:c>
      <x:c r="D697" s="1" t="str">
        <x:v>Storage set</x:v>
      </x:c>
      <x:c r="E697" s="1" t="str">
        <x:v>Dar es Salaam</x:v>
      </x:c>
      <x:c r="F697" s="1" t="str">
        <x:v>WhatsApp</x:v>
      </x:c>
      <x:c r="G697" s="1" t="n">
        <x:v>4</x:v>
      </x:c>
      <x:c r="H697" s="7" t="n">
        <x:v>35000</x:v>
      </x:c>
      <x:c r="I697" s="8" t="n">
        <x:v>0</x:v>
      </x:c>
      <x:c r="J697" s="7" t="n">
        <x:v>19080</x:v>
      </x:c>
      <x:c r="K697" s="7" t="n">
        <x:v>3500</x:v>
      </x:c>
      <x:c r="L697" s="8" t="n">
        <x:v>0</x:v>
      </x:c>
      <x:c r="M697" s="7" t="n">
        <x:f>G697*H697*(1-I697)</x:f>
        <x:v>140000</x:v>
      </x:c>
      <x:c r="N697" s="7" t="n">
        <x:f>G697*J697</x:f>
        <x:v>76320</x:v>
      </x:c>
      <x:c r="O697" s="7" t="n">
        <x:f>M697-N697</x:f>
        <x:v>63680</x:v>
      </x:c>
      <x:c r="P697" s="7" t="n">
        <x:f>M697*L697</x:f>
        <x:v>0</x:v>
      </x:c>
      <x:c r="Q697" s="7" t="n">
        <x:f>O697-K697-P697</x:f>
        <x:v>60180</x:v>
      </x:c>
      <x:c r="R697" s="8" t="n">
        <x:f>IF(M697=0,0,Q697/M697)</x:f>
        <x:v>0.4298571428571429</x:v>
      </x:c>
    </x:row>
    <x:row r="698">
      <x:c r="A698" s="1" t="str">
        <x:v>S0693</x:v>
      </x:c>
      <x:c r="B698" s="6" t="n">
        <x:v>45878</x:v>
      </x:c>
      <x:c r="C698" s="1" t="n">
        <x:v>8</x:v>
      </x:c>
      <x:c r="D698" s="1" t="str">
        <x:v>Storage set</x:v>
      </x:c>
      <x:c r="E698" s="1" t="str">
        <x:v>Arusha</x:v>
      </x:c>
      <x:c r="F698" s="1" t="str">
        <x:v>WhatsApp</x:v>
      </x:c>
      <x:c r="G698" s="1" t="n">
        <x:v>2</x:v>
      </x:c>
      <x:c r="H698" s="7" t="n">
        <x:v>35000</x:v>
      </x:c>
      <x:c r="I698" s="8" t="n">
        <x:v>0</x:v>
      </x:c>
      <x:c r="J698" s="7" t="n">
        <x:v>19080</x:v>
      </x:c>
      <x:c r="K698" s="7" t="n">
        <x:v>6500</x:v>
      </x:c>
      <x:c r="L698" s="8" t="n">
        <x:v>0</x:v>
      </x:c>
      <x:c r="M698" s="7" t="n">
        <x:f>G698*H698*(1-I698)</x:f>
        <x:v>70000</x:v>
      </x:c>
      <x:c r="N698" s="7" t="n">
        <x:f>G698*J698</x:f>
        <x:v>38160</x:v>
      </x:c>
      <x:c r="O698" s="7" t="n">
        <x:f>M698-N698</x:f>
        <x:v>31840</x:v>
      </x:c>
      <x:c r="P698" s="7" t="n">
        <x:f>M698*L698</x:f>
        <x:v>0</x:v>
      </x:c>
      <x:c r="Q698" s="7" t="n">
        <x:f>O698-K698-P698</x:f>
        <x:v>25340</x:v>
      </x:c>
      <x:c r="R698" s="8" t="n">
        <x:f>IF(M698=0,0,Q698/M698)</x:f>
        <x:v>0.362</x:v>
      </x:c>
    </x:row>
    <x:row r="699">
      <x:c r="A699" s="1" t="str">
        <x:v>S0694</x:v>
      </x:c>
      <x:c r="B699" s="6" t="n">
        <x:v>45887</x:v>
      </x:c>
      <x:c r="C699" s="1" t="n">
        <x:v>8</x:v>
      </x:c>
      <x:c r="D699" s="1" t="str">
        <x:v>Rice cooker</x:v>
      </x:c>
      <x:c r="E699" s="1" t="str">
        <x:v>Dar es Salaam</x:v>
      </x:c>
      <x:c r="F699" s="1" t="str">
        <x:v>Marketplace</x:v>
      </x:c>
      <x:c r="G699" s="1" t="n">
        <x:v>2</x:v>
      </x:c>
      <x:c r="H699" s="7" t="n">
        <x:v>120000</x:v>
      </x:c>
      <x:c r="I699" s="8" t="n">
        <x:v>0.15</x:v>
      </x:c>
      <x:c r="J699" s="7" t="n">
        <x:v>90100</x:v>
      </x:c>
      <x:c r="K699" s="7" t="n">
        <x:v>3500</x:v>
      </x:c>
      <x:c r="L699" s="8" t="n">
        <x:v>0.08</x:v>
      </x:c>
      <x:c r="M699" s="7" t="n">
        <x:f>G699*H699*(1-I699)</x:f>
        <x:v>204000</x:v>
      </x:c>
      <x:c r="N699" s="7" t="n">
        <x:f>G699*J699</x:f>
        <x:v>180200</x:v>
      </x:c>
      <x:c r="O699" s="7" t="n">
        <x:f>M699-N699</x:f>
        <x:v>23800</x:v>
      </x:c>
      <x:c r="P699" s="7" t="n">
        <x:f>M699*L699</x:f>
        <x:v>16320</x:v>
      </x:c>
      <x:c r="Q699" s="7" t="n">
        <x:f>O699-K699-P699</x:f>
        <x:v>3980</x:v>
      </x:c>
      <x:c r="R699" s="8" t="n">
        <x:f>IF(M699=0,0,Q699/M699)</x:f>
        <x:v>0.019509803921568626</x:v>
      </x:c>
    </x:row>
    <x:row r="700">
      <x:c r="A700" s="1" t="str">
        <x:v>S0695</x:v>
      </x:c>
      <x:c r="B700" s="6" t="n">
        <x:v>45885</x:v>
      </x:c>
      <x:c r="C700" s="1" t="n">
        <x:v>8</x:v>
      </x:c>
      <x:c r="D700" s="1" t="str">
        <x:v>Blender</x:v>
      </x:c>
      <x:c r="E700" s="1" t="str">
        <x:v>Dar es Salaam</x:v>
      </x:c>
      <x:c r="F700" s="1" t="str">
        <x:v>WhatsApp</x:v>
      </x:c>
      <x:c r="G700" s="1" t="n">
        <x:v>4</x:v>
      </x:c>
      <x:c r="H700" s="7" t="n">
        <x:v>95000</x:v>
      </x:c>
      <x:c r="I700" s="8" t="n">
        <x:v>0</x:v>
      </x:c>
      <x:c r="J700" s="7" t="n">
        <x:v>68900</x:v>
      </x:c>
      <x:c r="K700" s="7" t="n">
        <x:v>3500</x:v>
      </x:c>
      <x:c r="L700" s="8" t="n">
        <x:v>0</x:v>
      </x:c>
      <x:c r="M700" s="7" t="n">
        <x:f>G700*H700*(1-I700)</x:f>
        <x:v>380000</x:v>
      </x:c>
      <x:c r="N700" s="7" t="n">
        <x:f>G700*J700</x:f>
        <x:v>275600</x:v>
      </x:c>
      <x:c r="O700" s="7" t="n">
        <x:f>M700-N700</x:f>
        <x:v>104400</x:v>
      </x:c>
      <x:c r="P700" s="7" t="n">
        <x:f>M700*L700</x:f>
        <x:v>0</x:v>
      </x:c>
      <x:c r="Q700" s="7" t="n">
        <x:f>O700-K700-P700</x:f>
        <x:v>100900</x:v>
      </x:c>
      <x:c r="R700" s="8" t="n">
        <x:f>IF(M700=0,0,Q700/M700)</x:f>
        <x:v>0.26552631578947367</x:v>
      </x:c>
    </x:row>
    <x:row r="701">
      <x:c r="A701" s="1" t="str">
        <x:v>S0696</x:v>
      </x:c>
      <x:c r="B701" s="6" t="n">
        <x:v>45883</x:v>
      </x:c>
      <x:c r="C701" s="1" t="n">
        <x:v>8</x:v>
      </x:c>
      <x:c r="D701" s="1" t="str">
        <x:v>Kettle</x:v>
      </x:c>
      <x:c r="E701" s="1" t="str">
        <x:v>Mwanza</x:v>
      </x:c>
      <x:c r="F701" s="1" t="str">
        <x:v>WhatsApp</x:v>
      </x:c>
      <x:c r="G701" s="1" t="n">
        <x:v>3</x:v>
      </x:c>
      <x:c r="H701" s="7" t="n">
        <x:v>45000</x:v>
      </x:c>
      <x:c r="I701" s="8" t="n">
        <x:v>0</x:v>
      </x:c>
      <x:c r="J701" s="7" t="n">
        <x:v>28620</x:v>
      </x:c>
      <x:c r="K701" s="7" t="n">
        <x:v>6500</x:v>
      </x:c>
      <x:c r="L701" s="8" t="n">
        <x:v>0</x:v>
      </x:c>
      <x:c r="M701" s="7" t="n">
        <x:f>G701*H701*(1-I701)</x:f>
        <x:v>135000</x:v>
      </x:c>
      <x:c r="N701" s="7" t="n">
        <x:f>G701*J701</x:f>
        <x:v>85860</x:v>
      </x:c>
      <x:c r="O701" s="7" t="n">
        <x:f>M701-N701</x:f>
        <x:v>49140</x:v>
      </x:c>
      <x:c r="P701" s="7" t="n">
        <x:f>M701*L701</x:f>
        <x:v>0</x:v>
      </x:c>
      <x:c r="Q701" s="7" t="n">
        <x:f>O701-K701-P701</x:f>
        <x:v>42640</x:v>
      </x:c>
      <x:c r="R701" s="8" t="n">
        <x:f>IF(M701=0,0,Q701/M701)</x:f>
        <x:v>0.31585185185185183</x:v>
      </x:c>
    </x:row>
    <x:row r="702">
      <x:c r="A702" s="1" t="str">
        <x:v>S0697</x:v>
      </x:c>
      <x:c r="B702" s="6" t="n">
        <x:v>45896</x:v>
      </x:c>
      <x:c r="C702" s="1" t="n">
        <x:v>8</x:v>
      </x:c>
      <x:c r="D702" s="1" t="str">
        <x:v>Rice cooker</x:v>
      </x:c>
      <x:c r="E702" s="1" t="str">
        <x:v>Arusha</x:v>
      </x:c>
      <x:c r="F702" s="1" t="str">
        <x:v>Store</x:v>
      </x:c>
      <x:c r="G702" s="1" t="n">
        <x:v>1</x:v>
      </x:c>
      <x:c r="H702" s="7" t="n">
        <x:v>120000</x:v>
      </x:c>
      <x:c r="I702" s="8" t="n">
        <x:v>0.05</x:v>
      </x:c>
      <x:c r="J702" s="7" t="n">
        <x:v>90100</x:v>
      </x:c>
      <x:c r="K702" s="7" t="n">
        <x:v>0</x:v>
      </x:c>
      <x:c r="L702" s="8" t="n">
        <x:v>0</x:v>
      </x:c>
      <x:c r="M702" s="7" t="n">
        <x:f>G702*H702*(1-I702)</x:f>
        <x:v>114000</x:v>
      </x:c>
      <x:c r="N702" s="7" t="n">
        <x:f>G702*J702</x:f>
        <x:v>90100</x:v>
      </x:c>
      <x:c r="O702" s="7" t="n">
        <x:f>M702-N702</x:f>
        <x:v>23900</x:v>
      </x:c>
      <x:c r="P702" s="7" t="n">
        <x:f>M702*L702</x:f>
        <x:v>0</x:v>
      </x:c>
      <x:c r="Q702" s="7" t="n">
        <x:f>O702-K702-P702</x:f>
        <x:v>23900</x:v>
      </x:c>
      <x:c r="R702" s="8" t="n">
        <x:f>IF(M702=0,0,Q702/M702)</x:f>
        <x:v>0.20964912280701756</x:v>
      </x:c>
    </x:row>
    <x:row r="703">
      <x:c r="A703" s="1" t="str">
        <x:v>S0698</x:v>
      </x:c>
      <x:c r="B703" s="6" t="n">
        <x:v>45872</x:v>
      </x:c>
      <x:c r="C703" s="1" t="n">
        <x:v>8</x:v>
      </x:c>
      <x:c r="D703" s="1" t="str">
        <x:v>Thermos</x:v>
      </x:c>
      <x:c r="E703" s="1" t="str">
        <x:v>Dodoma</x:v>
      </x:c>
      <x:c r="F703" s="1" t="str">
        <x:v>WhatsApp</x:v>
      </x:c>
      <x:c r="G703" s="1" t="n">
        <x:v>4</x:v>
      </x:c>
      <x:c r="H703" s="7" t="n">
        <x:v>40000</x:v>
      </x:c>
      <x:c r="I703" s="8" t="n">
        <x:v>0</x:v>
      </x:c>
      <x:c r="J703" s="7" t="n">
        <x:v>24380</x:v>
      </x:c>
      <x:c r="K703" s="7" t="n">
        <x:v>6500</x:v>
      </x:c>
      <x:c r="L703" s="8" t="n">
        <x:v>0</x:v>
      </x:c>
      <x:c r="M703" s="7" t="n">
        <x:f>G703*H703*(1-I703)</x:f>
        <x:v>160000</x:v>
      </x:c>
      <x:c r="N703" s="7" t="n">
        <x:f>G703*J703</x:f>
        <x:v>97520</x:v>
      </x:c>
      <x:c r="O703" s="7" t="n">
        <x:f>M703-N703</x:f>
        <x:v>62480</x:v>
      </x:c>
      <x:c r="P703" s="7" t="n">
        <x:f>M703*L703</x:f>
        <x:v>0</x:v>
      </x:c>
      <x:c r="Q703" s="7" t="n">
        <x:f>O703-K703-P703</x:f>
        <x:v>55980</x:v>
      </x:c>
      <x:c r="R703" s="8" t="n">
        <x:f>IF(M703=0,0,Q703/M703)</x:f>
        <x:v>0.349875</x:v>
      </x:c>
    </x:row>
    <x:row r="704">
      <x:c r="A704" s="1" t="str">
        <x:v>S0699</x:v>
      </x:c>
      <x:c r="B704" s="6" t="n">
        <x:v>45875</x:v>
      </x:c>
      <x:c r="C704" s="1" t="n">
        <x:v>8</x:v>
      </x:c>
      <x:c r="D704" s="1" t="str">
        <x:v>Rice cooker</x:v>
      </x:c>
      <x:c r="E704" s="1" t="str">
        <x:v>Arusha</x:v>
      </x:c>
      <x:c r="F704" s="1" t="str">
        <x:v>Store</x:v>
      </x:c>
      <x:c r="G704" s="1" t="n">
        <x:v>3</x:v>
      </x:c>
      <x:c r="H704" s="7" t="n">
        <x:v>120000</x:v>
      </x:c>
      <x:c r="I704" s="8" t="n">
        <x:v>0</x:v>
      </x:c>
      <x:c r="J704" s="7" t="n">
        <x:v>90100</x:v>
      </x:c>
      <x:c r="K704" s="7" t="n">
        <x:v>0</x:v>
      </x:c>
      <x:c r="L704" s="8" t="n">
        <x:v>0</x:v>
      </x:c>
      <x:c r="M704" s="7" t="n">
        <x:f>G704*H704*(1-I704)</x:f>
        <x:v>360000</x:v>
      </x:c>
      <x:c r="N704" s="7" t="n">
        <x:f>G704*J704</x:f>
        <x:v>270300</x:v>
      </x:c>
      <x:c r="O704" s="7" t="n">
        <x:f>M704-N704</x:f>
        <x:v>89700</x:v>
      </x:c>
      <x:c r="P704" s="7" t="n">
        <x:f>M704*L704</x:f>
        <x:v>0</x:v>
      </x:c>
      <x:c r="Q704" s="7" t="n">
        <x:f>O704-K704-P704</x:f>
        <x:v>89700</x:v>
      </x:c>
      <x:c r="R704" s="8" t="n">
        <x:f>IF(M704=0,0,Q704/M704)</x:f>
        <x:v>0.24916666666666668</x:v>
      </x:c>
    </x:row>
    <x:row r="705">
      <x:c r="A705" s="1" t="str">
        <x:v>S0700</x:v>
      </x:c>
      <x:c r="B705" s="6" t="n">
        <x:v>45870</x:v>
      </x:c>
      <x:c r="C705" s="1" t="n">
        <x:v>8</x:v>
      </x:c>
      <x:c r="D705" s="1" t="str">
        <x:v>Rice cooker</x:v>
      </x:c>
      <x:c r="E705" s="1" t="str">
        <x:v>Mwanza</x:v>
      </x:c>
      <x:c r="F705" s="1" t="str">
        <x:v>Store</x:v>
      </x:c>
      <x:c r="G705" s="1" t="n">
        <x:v>1</x:v>
      </x:c>
      <x:c r="H705" s="7" t="n">
        <x:v>120000</x:v>
      </x:c>
      <x:c r="I705" s="8" t="n">
        <x:v>0</x:v>
      </x:c>
      <x:c r="J705" s="7" t="n">
        <x:v>90100</x:v>
      </x:c>
      <x:c r="K705" s="7" t="n">
        <x:v>0</x:v>
      </x:c>
      <x:c r="L705" s="8" t="n">
        <x:v>0</x:v>
      </x:c>
      <x:c r="M705" s="7" t="n">
        <x:f>G705*H705*(1-I705)</x:f>
        <x:v>120000</x:v>
      </x:c>
      <x:c r="N705" s="7" t="n">
        <x:f>G705*J705</x:f>
        <x:v>90100</x:v>
      </x:c>
      <x:c r="O705" s="7" t="n">
        <x:f>M705-N705</x:f>
        <x:v>29900</x:v>
      </x:c>
      <x:c r="P705" s="7" t="n">
        <x:f>M705*L705</x:f>
        <x:v>0</x:v>
      </x:c>
      <x:c r="Q705" s="7" t="n">
        <x:f>O705-K705-P705</x:f>
        <x:v>29900</x:v>
      </x:c>
      <x:c r="R705" s="8" t="n">
        <x:f>IF(M705=0,0,Q705/M705)</x:f>
        <x:v>0.24916666666666668</x:v>
      </x:c>
    </x:row>
    <x:row r="706">
      <x:c r="A706" s="1" t="str">
        <x:v>S0701</x:v>
      </x:c>
      <x:c r="B706" s="6" t="n">
        <x:v>45872</x:v>
      </x:c>
      <x:c r="C706" s="1" t="n">
        <x:v>8</x:v>
      </x:c>
      <x:c r="D706" s="1" t="str">
        <x:v>Thermos</x:v>
      </x:c>
      <x:c r="E706" s="1" t="str">
        <x:v>Arusha</x:v>
      </x:c>
      <x:c r="F706" s="1" t="str">
        <x:v>Store</x:v>
      </x:c>
      <x:c r="G706" s="1" t="n">
        <x:v>3</x:v>
      </x:c>
      <x:c r="H706" s="7" t="n">
        <x:v>40000</x:v>
      </x:c>
      <x:c r="I706" s="8" t="n">
        <x:v>0.05</x:v>
      </x:c>
      <x:c r="J706" s="7" t="n">
        <x:v>24380</x:v>
      </x:c>
      <x:c r="K706" s="7" t="n">
        <x:v>0</x:v>
      </x:c>
      <x:c r="L706" s="8" t="n">
        <x:v>0</x:v>
      </x:c>
      <x:c r="M706" s="7" t="n">
        <x:f>G706*H706*(1-I706)</x:f>
        <x:v>114000</x:v>
      </x:c>
      <x:c r="N706" s="7" t="n">
        <x:f>G706*J706</x:f>
        <x:v>73140</x:v>
      </x:c>
      <x:c r="O706" s="7" t="n">
        <x:f>M706-N706</x:f>
        <x:v>40860</x:v>
      </x:c>
      <x:c r="P706" s="7" t="n">
        <x:f>M706*L706</x:f>
        <x:v>0</x:v>
      </x:c>
      <x:c r="Q706" s="7" t="n">
        <x:f>O706-K706-P706</x:f>
        <x:v>40860</x:v>
      </x:c>
      <x:c r="R706" s="8" t="n">
        <x:f>IF(M706=0,0,Q706/M706)</x:f>
        <x:v>0.358421052631579</x:v>
      </x:c>
    </x:row>
    <x:row r="707">
      <x:c r="A707" s="1" t="str">
        <x:v>S0702</x:v>
      </x:c>
      <x:c r="B707" s="6" t="n">
        <x:v>45877</x:v>
      </x:c>
      <x:c r="C707" s="1" t="n">
        <x:v>8</x:v>
      </x:c>
      <x:c r="D707" s="1" t="str">
        <x:v>Blender</x:v>
      </x:c>
      <x:c r="E707" s="1" t="str">
        <x:v>Mwanza</x:v>
      </x:c>
      <x:c r="F707" s="1" t="str">
        <x:v>Store</x:v>
      </x:c>
      <x:c r="G707" s="1" t="n">
        <x:v>3</x:v>
      </x:c>
      <x:c r="H707" s="7" t="n">
        <x:v>95000</x:v>
      </x:c>
      <x:c r="I707" s="8" t="n">
        <x:v>0.05</x:v>
      </x:c>
      <x:c r="J707" s="7" t="n">
        <x:v>68900</x:v>
      </x:c>
      <x:c r="K707" s="7" t="n">
        <x:v>0</x:v>
      </x:c>
      <x:c r="L707" s="8" t="n">
        <x:v>0</x:v>
      </x:c>
      <x:c r="M707" s="7" t="n">
        <x:f>G707*H707*(1-I707)</x:f>
        <x:v>270750</x:v>
      </x:c>
      <x:c r="N707" s="7" t="n">
        <x:f>G707*J707</x:f>
        <x:v>206700</x:v>
      </x:c>
      <x:c r="O707" s="7" t="n">
        <x:f>M707-N707</x:f>
        <x:v>64050</x:v>
      </x:c>
      <x:c r="P707" s="7" t="n">
        <x:f>M707*L707</x:f>
        <x:v>0</x:v>
      </x:c>
      <x:c r="Q707" s="7" t="n">
        <x:f>O707-K707-P707</x:f>
        <x:v>64050</x:v>
      </x:c>
      <x:c r="R707" s="8" t="n">
        <x:f>IF(M707=0,0,Q707/M707)</x:f>
        <x:v>0.2365650969529086</x:v>
      </x:c>
    </x:row>
    <x:row r="708">
      <x:c r="A708" s="1" t="str">
        <x:v>S0703</x:v>
      </x:c>
      <x:c r="B708" s="6" t="n">
        <x:v>45875</x:v>
      </x:c>
      <x:c r="C708" s="1" t="n">
        <x:v>8</x:v>
      </x:c>
      <x:c r="D708" s="1" t="str">
        <x:v>Kettle</x:v>
      </x:c>
      <x:c r="E708" s="1" t="str">
        <x:v>Dar es Salaam</x:v>
      </x:c>
      <x:c r="F708" s="1" t="str">
        <x:v>WhatsApp</x:v>
      </x:c>
      <x:c r="G708" s="1" t="n">
        <x:v>3</x:v>
      </x:c>
      <x:c r="H708" s="7" t="n">
        <x:v>45000</x:v>
      </x:c>
      <x:c r="I708" s="8" t="n">
        <x:v>0</x:v>
      </x:c>
      <x:c r="J708" s="7" t="n">
        <x:v>28620</x:v>
      </x:c>
      <x:c r="K708" s="7" t="n">
        <x:v>3500</x:v>
      </x:c>
      <x:c r="L708" s="8" t="n">
        <x:v>0</x:v>
      </x:c>
      <x:c r="M708" s="7" t="n">
        <x:f>G708*H708*(1-I708)</x:f>
        <x:v>135000</x:v>
      </x:c>
      <x:c r="N708" s="7" t="n">
        <x:f>G708*J708</x:f>
        <x:v>85860</x:v>
      </x:c>
      <x:c r="O708" s="7" t="n">
        <x:f>M708-N708</x:f>
        <x:v>49140</x:v>
      </x:c>
      <x:c r="P708" s="7" t="n">
        <x:f>M708*L708</x:f>
        <x:v>0</x:v>
      </x:c>
      <x:c r="Q708" s="7" t="n">
        <x:f>O708-K708-P708</x:f>
        <x:v>45640</x:v>
      </x:c>
      <x:c r="R708" s="8" t="n">
        <x:f>IF(M708=0,0,Q708/M708)</x:f>
        <x:v>0.3380740740740741</x:v>
      </x:c>
    </x:row>
    <x:row r="709">
      <x:c r="A709" s="1" t="str">
        <x:v>S0704</x:v>
      </x:c>
      <x:c r="B709" s="6" t="n">
        <x:v>45893</x:v>
      </x:c>
      <x:c r="C709" s="1" t="n">
        <x:v>8</x:v>
      </x:c>
      <x:c r="D709" s="1" t="str">
        <x:v>Cookware set</x:v>
      </x:c>
      <x:c r="E709" s="1" t="str">
        <x:v>Dodoma</x:v>
      </x:c>
      <x:c r="F709" s="1" t="str">
        <x:v>Marketplace</x:v>
      </x:c>
      <x:c r="G709" s="1" t="n">
        <x:v>3</x:v>
      </x:c>
      <x:c r="H709" s="7" t="n">
        <x:v>160000</x:v>
      </x:c>
      <x:c r="I709" s="8" t="n">
        <x:v>0.15</x:v>
      </x:c>
      <x:c r="J709" s="7" t="n">
        <x:v>100700</x:v>
      </x:c>
      <x:c r="K709" s="7" t="n">
        <x:v>6500</x:v>
      </x:c>
      <x:c r="L709" s="8" t="n">
        <x:v>0.08</x:v>
      </x:c>
      <x:c r="M709" s="7" t="n">
        <x:f>G709*H709*(1-I709)</x:f>
        <x:v>408000</x:v>
      </x:c>
      <x:c r="N709" s="7" t="n">
        <x:f>G709*J709</x:f>
        <x:v>302100</x:v>
      </x:c>
      <x:c r="O709" s="7" t="n">
        <x:f>M709-N709</x:f>
        <x:v>105900</x:v>
      </x:c>
      <x:c r="P709" s="7" t="n">
        <x:f>M709*L709</x:f>
        <x:v>32640</x:v>
      </x:c>
      <x:c r="Q709" s="7" t="n">
        <x:f>O709-K709-P709</x:f>
        <x:v>66760</x:v>
      </x:c>
      <x:c r="R709" s="8" t="n">
        <x:f>IF(M709=0,0,Q709/M709)</x:f>
        <x:v>0.16362745098039216</x:v>
      </x:c>
    </x:row>
    <x:row r="710">
      <x:c r="A710" s="1" t="str">
        <x:v>S0705</x:v>
      </x:c>
      <x:c r="B710" s="6" t="n">
        <x:v>45886</x:v>
      </x:c>
      <x:c r="C710" s="1" t="n">
        <x:v>8</x:v>
      </x:c>
      <x:c r="D710" s="1" t="str">
        <x:v>Kettle</x:v>
      </x:c>
      <x:c r="E710" s="1" t="str">
        <x:v>Dodoma</x:v>
      </x:c>
      <x:c r="F710" s="1" t="str">
        <x:v>Store</x:v>
      </x:c>
      <x:c r="G710" s="1" t="n">
        <x:v>4</x:v>
      </x:c>
      <x:c r="H710" s="7" t="n">
        <x:v>45000</x:v>
      </x:c>
      <x:c r="I710" s="8" t="n">
        <x:v>0.05</x:v>
      </x:c>
      <x:c r="J710" s="7" t="n">
        <x:v>28620</x:v>
      </x:c>
      <x:c r="K710" s="7" t="n">
        <x:v>0</x:v>
      </x:c>
      <x:c r="L710" s="8" t="n">
        <x:v>0</x:v>
      </x:c>
      <x:c r="M710" s="7" t="n">
        <x:f>G710*H710*(1-I710)</x:f>
        <x:v>171000</x:v>
      </x:c>
      <x:c r="N710" s="7" t="n">
        <x:f>G710*J710</x:f>
        <x:v>114480</x:v>
      </x:c>
      <x:c r="O710" s="7" t="n">
        <x:f>M710-N710</x:f>
        <x:v>56520</x:v>
      </x:c>
      <x:c r="P710" s="7" t="n">
        <x:f>M710*L710</x:f>
        <x:v>0</x:v>
      </x:c>
      <x:c r="Q710" s="7" t="n">
        <x:f>O710-K710-P710</x:f>
        <x:v>56520</x:v>
      </x:c>
      <x:c r="R710" s="8" t="n">
        <x:f>IF(M710=0,0,Q710/M710)</x:f>
        <x:v>0.33052631578947367</x:v>
      </x:c>
    </x:row>
    <x:row r="711">
      <x:c r="A711" s="1" t="str">
        <x:v>S0706</x:v>
      </x:c>
      <x:c r="B711" s="6" t="n">
        <x:v>45886</x:v>
      </x:c>
      <x:c r="C711" s="1" t="n">
        <x:v>8</x:v>
      </x:c>
      <x:c r="D711" s="1" t="str">
        <x:v>Storage set</x:v>
      </x:c>
      <x:c r="E711" s="1" t="str">
        <x:v>Dar es Salaam</x:v>
      </x:c>
      <x:c r="F711" s="1" t="str">
        <x:v>Store</x:v>
      </x:c>
      <x:c r="G711" s="1" t="n">
        <x:v>2</x:v>
      </x:c>
      <x:c r="H711" s="7" t="n">
        <x:v>35000</x:v>
      </x:c>
      <x:c r="I711" s="8" t="n">
        <x:v>0.05</x:v>
      </x:c>
      <x:c r="J711" s="7" t="n">
        <x:v>19080</x:v>
      </x:c>
      <x:c r="K711" s="7" t="n">
        <x:v>0</x:v>
      </x:c>
      <x:c r="L711" s="8" t="n">
        <x:v>0</x:v>
      </x:c>
      <x:c r="M711" s="7" t="n">
        <x:f>G711*H711*(1-I711)</x:f>
        <x:v>66500</x:v>
      </x:c>
      <x:c r="N711" s="7" t="n">
        <x:f>G711*J711</x:f>
        <x:v>38160</x:v>
      </x:c>
      <x:c r="O711" s="7" t="n">
        <x:f>M711-N711</x:f>
        <x:v>28340</x:v>
      </x:c>
      <x:c r="P711" s="7" t="n">
        <x:f>M711*L711</x:f>
        <x:v>0</x:v>
      </x:c>
      <x:c r="Q711" s="7" t="n">
        <x:f>O711-K711-P711</x:f>
        <x:v>28340</x:v>
      </x:c>
      <x:c r="R711" s="8" t="n">
        <x:f>IF(M711=0,0,Q711/M711)</x:f>
        <x:v>0.4261654135338346</x:v>
      </x:c>
    </x:row>
    <x:row r="712">
      <x:c r="A712" s="1" t="str">
        <x:v>S0707</x:v>
      </x:c>
      <x:c r="B712" s="6" t="n">
        <x:v>45890</x:v>
      </x:c>
      <x:c r="C712" s="1" t="n">
        <x:v>8</x:v>
      </x:c>
      <x:c r="D712" s="1" t="str">
        <x:v>Blender</x:v>
      </x:c>
      <x:c r="E712" s="1" t="str">
        <x:v>Mwanza</x:v>
      </x:c>
      <x:c r="F712" s="1" t="str">
        <x:v>Store</x:v>
      </x:c>
      <x:c r="G712" s="1" t="n">
        <x:v>3</x:v>
      </x:c>
      <x:c r="H712" s="7" t="n">
        <x:v>95000</x:v>
      </x:c>
      <x:c r="I712" s="8" t="n">
        <x:v>0.05</x:v>
      </x:c>
      <x:c r="J712" s="7" t="n">
        <x:v>68900</x:v>
      </x:c>
      <x:c r="K712" s="7" t="n">
        <x:v>0</x:v>
      </x:c>
      <x:c r="L712" s="8" t="n">
        <x:v>0</x:v>
      </x:c>
      <x:c r="M712" s="7" t="n">
        <x:f>G712*H712*(1-I712)</x:f>
        <x:v>270750</x:v>
      </x:c>
      <x:c r="N712" s="7" t="n">
        <x:f>G712*J712</x:f>
        <x:v>206700</x:v>
      </x:c>
      <x:c r="O712" s="7" t="n">
        <x:f>M712-N712</x:f>
        <x:v>64050</x:v>
      </x:c>
      <x:c r="P712" s="7" t="n">
        <x:f>M712*L712</x:f>
        <x:v>0</x:v>
      </x:c>
      <x:c r="Q712" s="7" t="n">
        <x:f>O712-K712-P712</x:f>
        <x:v>64050</x:v>
      </x:c>
      <x:c r="R712" s="8" t="n">
        <x:f>IF(M712=0,0,Q712/M712)</x:f>
        <x:v>0.2365650969529086</x:v>
      </x:c>
    </x:row>
    <x:row r="713">
      <x:c r="A713" s="1" t="str">
        <x:v>S0708</x:v>
      </x:c>
      <x:c r="B713" s="6" t="n">
        <x:v>45885</x:v>
      </x:c>
      <x:c r="C713" s="1" t="n">
        <x:v>8</x:v>
      </x:c>
      <x:c r="D713" s="1" t="str">
        <x:v>Thermos</x:v>
      </x:c>
      <x:c r="E713" s="1" t="str">
        <x:v>Dodoma</x:v>
      </x:c>
      <x:c r="F713" s="1" t="str">
        <x:v>Marketplace</x:v>
      </x:c>
      <x:c r="G713" s="1" t="n">
        <x:v>1</x:v>
      </x:c>
      <x:c r="H713" s="7" t="n">
        <x:v>40000</x:v>
      </x:c>
      <x:c r="I713" s="8" t="n">
        <x:v>0.15</x:v>
      </x:c>
      <x:c r="J713" s="7" t="n">
        <x:v>24380</x:v>
      </x:c>
      <x:c r="K713" s="7" t="n">
        <x:v>6500</x:v>
      </x:c>
      <x:c r="L713" s="8" t="n">
        <x:v>0.08</x:v>
      </x:c>
      <x:c r="M713" s="7" t="n">
        <x:f>G713*H713*(1-I713)</x:f>
        <x:v>34000</x:v>
      </x:c>
      <x:c r="N713" s="7" t="n">
        <x:f>G713*J713</x:f>
        <x:v>24380</x:v>
      </x:c>
      <x:c r="O713" s="7" t="n">
        <x:f>M713-N713</x:f>
        <x:v>9620</x:v>
      </x:c>
      <x:c r="P713" s="7" t="n">
        <x:f>M713*L713</x:f>
        <x:v>2720</x:v>
      </x:c>
      <x:c r="Q713" s="7" t="n">
        <x:f>O713-K713-P713</x:f>
        <x:v>400</x:v>
      </x:c>
      <x:c r="R713" s="8" t="n">
        <x:f>IF(M713=0,0,Q713/M713)</x:f>
        <x:v>0.011764705882352941</x:v>
      </x:c>
    </x:row>
    <x:row r="714">
      <x:c r="A714" s="1" t="str">
        <x:v>S0709</x:v>
      </x:c>
      <x:c r="B714" s="6" t="n">
        <x:v>45890</x:v>
      </x:c>
      <x:c r="C714" s="1" t="n">
        <x:v>8</x:v>
      </x:c>
      <x:c r="D714" s="1" t="str">
        <x:v>Blender</x:v>
      </x:c>
      <x:c r="E714" s="1" t="str">
        <x:v>Arusha</x:v>
      </x:c>
      <x:c r="F714" s="1" t="str">
        <x:v>WhatsApp</x:v>
      </x:c>
      <x:c r="G714" s="1" t="n">
        <x:v>3</x:v>
      </x:c>
      <x:c r="H714" s="7" t="n">
        <x:v>95000</x:v>
      </x:c>
      <x:c r="I714" s="8" t="n">
        <x:v>0</x:v>
      </x:c>
      <x:c r="J714" s="7" t="n">
        <x:v>68900</x:v>
      </x:c>
      <x:c r="K714" s="7" t="n">
        <x:v>6500</x:v>
      </x:c>
      <x:c r="L714" s="8" t="n">
        <x:v>0</x:v>
      </x:c>
      <x:c r="M714" s="7" t="n">
        <x:f>G714*H714*(1-I714)</x:f>
        <x:v>285000</x:v>
      </x:c>
      <x:c r="N714" s="7" t="n">
        <x:f>G714*J714</x:f>
        <x:v>206700</x:v>
      </x:c>
      <x:c r="O714" s="7" t="n">
        <x:f>M714-N714</x:f>
        <x:v>78300</x:v>
      </x:c>
      <x:c r="P714" s="7" t="n">
        <x:f>M714*L714</x:f>
        <x:v>0</x:v>
      </x:c>
      <x:c r="Q714" s="7" t="n">
        <x:f>O714-K714-P714</x:f>
        <x:v>71800</x:v>
      </x:c>
      <x:c r="R714" s="8" t="n">
        <x:f>IF(M714=0,0,Q714/M714)</x:f>
        <x:v>0.2519298245614035</x:v>
      </x:c>
    </x:row>
    <x:row r="715">
      <x:c r="A715" s="1" t="str">
        <x:v>S0710</x:v>
      </x:c>
      <x:c r="B715" s="6" t="n">
        <x:v>45895</x:v>
      </x:c>
      <x:c r="C715" s="1" t="n">
        <x:v>8</x:v>
      </x:c>
      <x:c r="D715" s="1" t="str">
        <x:v>Cookware set</x:v>
      </x:c>
      <x:c r="E715" s="1" t="str">
        <x:v>Dodoma</x:v>
      </x:c>
      <x:c r="F715" s="1" t="str">
        <x:v>Marketplace</x:v>
      </x:c>
      <x:c r="G715" s="1" t="n">
        <x:v>1</x:v>
      </x:c>
      <x:c r="H715" s="7" t="n">
        <x:v>160000</x:v>
      </x:c>
      <x:c r="I715" s="8" t="n">
        <x:v>0.15</x:v>
      </x:c>
      <x:c r="J715" s="7" t="n">
        <x:v>100700</x:v>
      </x:c>
      <x:c r="K715" s="7" t="n">
        <x:v>6500</x:v>
      </x:c>
      <x:c r="L715" s="8" t="n">
        <x:v>0.08</x:v>
      </x:c>
      <x:c r="M715" s="7" t="n">
        <x:f>G715*H715*(1-I715)</x:f>
        <x:v>136000</x:v>
      </x:c>
      <x:c r="N715" s="7" t="n">
        <x:f>G715*J715</x:f>
        <x:v>100700</x:v>
      </x:c>
      <x:c r="O715" s="7" t="n">
        <x:f>M715-N715</x:f>
        <x:v>35300</x:v>
      </x:c>
      <x:c r="P715" s="7" t="n">
        <x:f>M715*L715</x:f>
        <x:v>10880</x:v>
      </x:c>
      <x:c r="Q715" s="7" t="n">
        <x:f>O715-K715-P715</x:f>
        <x:v>17920</x:v>
      </x:c>
      <x:c r="R715" s="8" t="n">
        <x:f>IF(M715=0,0,Q715/M715)</x:f>
        <x:v>0.13176470588235295</x:v>
      </x:c>
    </x:row>
    <x:row r="716">
      <x:c r="A716" s="1" t="str">
        <x:v>S0711</x:v>
      </x:c>
      <x:c r="B716" s="6" t="n">
        <x:v>45885</x:v>
      </x:c>
      <x:c r="C716" s="1" t="n">
        <x:v>8</x:v>
      </x:c>
      <x:c r="D716" s="1" t="str">
        <x:v>Kettle</x:v>
      </x:c>
      <x:c r="E716" s="1" t="str">
        <x:v>Mwanza</x:v>
      </x:c>
      <x:c r="F716" s="1" t="str">
        <x:v>Marketplace</x:v>
      </x:c>
      <x:c r="G716" s="1" t="n">
        <x:v>3</x:v>
      </x:c>
      <x:c r="H716" s="7" t="n">
        <x:v>45000</x:v>
      </x:c>
      <x:c r="I716" s="8" t="n">
        <x:v>0.15</x:v>
      </x:c>
      <x:c r="J716" s="7" t="n">
        <x:v>28620</x:v>
      </x:c>
      <x:c r="K716" s="7" t="n">
        <x:v>6500</x:v>
      </x:c>
      <x:c r="L716" s="8" t="n">
        <x:v>0.08</x:v>
      </x:c>
      <x:c r="M716" s="7" t="n">
        <x:f>G716*H716*(1-I716)</x:f>
        <x:v>114750</x:v>
      </x:c>
      <x:c r="N716" s="7" t="n">
        <x:f>G716*J716</x:f>
        <x:v>85860</x:v>
      </x:c>
      <x:c r="O716" s="7" t="n">
        <x:f>M716-N716</x:f>
        <x:v>28890</x:v>
      </x:c>
      <x:c r="P716" s="7" t="n">
        <x:f>M716*L716</x:f>
        <x:v>9180</x:v>
      </x:c>
      <x:c r="Q716" s="7" t="n">
        <x:f>O716-K716-P716</x:f>
        <x:v>13210</x:v>
      </x:c>
      <x:c r="R716" s="8" t="n">
        <x:f>IF(M716=0,0,Q716/M716)</x:f>
        <x:v>0.11511982570806101</x:v>
      </x:c>
    </x:row>
    <x:row r="717">
      <x:c r="A717" s="1" t="str">
        <x:v>S0712</x:v>
      </x:c>
      <x:c r="B717" s="6" t="n">
        <x:v>45888</x:v>
      </x:c>
      <x:c r="C717" s="1" t="n">
        <x:v>8</x:v>
      </x:c>
      <x:c r="D717" s="1" t="str">
        <x:v>Thermos</x:v>
      </x:c>
      <x:c r="E717" s="1" t="str">
        <x:v>Dar es Salaam</x:v>
      </x:c>
      <x:c r="F717" s="1" t="str">
        <x:v>Store</x:v>
      </x:c>
      <x:c r="G717" s="1" t="n">
        <x:v>3</x:v>
      </x:c>
      <x:c r="H717" s="7" t="n">
        <x:v>40000</x:v>
      </x:c>
      <x:c r="I717" s="8" t="n">
        <x:v>0</x:v>
      </x:c>
      <x:c r="J717" s="7" t="n">
        <x:v>24380</x:v>
      </x:c>
      <x:c r="K717" s="7" t="n">
        <x:v>0</x:v>
      </x:c>
      <x:c r="L717" s="8" t="n">
        <x:v>0</x:v>
      </x:c>
      <x:c r="M717" s="7" t="n">
        <x:f>G717*H717*(1-I717)</x:f>
        <x:v>120000</x:v>
      </x:c>
      <x:c r="N717" s="7" t="n">
        <x:f>G717*J717</x:f>
        <x:v>73140</x:v>
      </x:c>
      <x:c r="O717" s="7" t="n">
        <x:f>M717-N717</x:f>
        <x:v>46860</x:v>
      </x:c>
      <x:c r="P717" s="7" t="n">
        <x:f>M717*L717</x:f>
        <x:v>0</x:v>
      </x:c>
      <x:c r="Q717" s="7" t="n">
        <x:f>O717-K717-P717</x:f>
        <x:v>46860</x:v>
      </x:c>
      <x:c r="R717" s="8" t="n">
        <x:f>IF(M717=0,0,Q717/M717)</x:f>
        <x:v>0.3905</x:v>
      </x:c>
    </x:row>
    <x:row r="718">
      <x:c r="A718" s="1" t="str">
        <x:v>S0713</x:v>
      </x:c>
      <x:c r="B718" s="6" t="n">
        <x:v>45880</x:v>
      </x:c>
      <x:c r="C718" s="1" t="n">
        <x:v>8</x:v>
      </x:c>
      <x:c r="D718" s="1" t="str">
        <x:v>Thermos</x:v>
      </x:c>
      <x:c r="E718" s="1" t="str">
        <x:v>Mwanza</x:v>
      </x:c>
      <x:c r="F718" s="1" t="str">
        <x:v>Store</x:v>
      </x:c>
      <x:c r="G718" s="1" t="n">
        <x:v>2</x:v>
      </x:c>
      <x:c r="H718" s="7" t="n">
        <x:v>40000</x:v>
      </x:c>
      <x:c r="I718" s="8" t="n">
        <x:v>0</x:v>
      </x:c>
      <x:c r="J718" s="7" t="n">
        <x:v>24380</x:v>
      </x:c>
      <x:c r="K718" s="7" t="n">
        <x:v>0</x:v>
      </x:c>
      <x:c r="L718" s="8" t="n">
        <x:v>0</x:v>
      </x:c>
      <x:c r="M718" s="7" t="n">
        <x:f>G718*H718*(1-I718)</x:f>
        <x:v>80000</x:v>
      </x:c>
      <x:c r="N718" s="7" t="n">
        <x:f>G718*J718</x:f>
        <x:v>48760</x:v>
      </x:c>
      <x:c r="O718" s="7" t="n">
        <x:f>M718-N718</x:f>
        <x:v>31240</x:v>
      </x:c>
      <x:c r="P718" s="7" t="n">
        <x:f>M718*L718</x:f>
        <x:v>0</x:v>
      </x:c>
      <x:c r="Q718" s="7" t="n">
        <x:f>O718-K718-P718</x:f>
        <x:v>31240</x:v>
      </x:c>
      <x:c r="R718" s="8" t="n">
        <x:f>IF(M718=0,0,Q718/M718)</x:f>
        <x:v>0.3905</x:v>
      </x:c>
    </x:row>
    <x:row r="719">
      <x:c r="A719" s="1" t="str">
        <x:v>S0714</x:v>
      </x:c>
      <x:c r="B719" s="6" t="n">
        <x:v>45880</x:v>
      </x:c>
      <x:c r="C719" s="1" t="n">
        <x:v>8</x:v>
      </x:c>
      <x:c r="D719" s="1" t="str">
        <x:v>Storage set</x:v>
      </x:c>
      <x:c r="E719" s="1" t="str">
        <x:v>Mwanza</x:v>
      </x:c>
      <x:c r="F719" s="1" t="str">
        <x:v>WhatsApp</x:v>
      </x:c>
      <x:c r="G719" s="1" t="n">
        <x:v>1</x:v>
      </x:c>
      <x:c r="H719" s="7" t="n">
        <x:v>35000</x:v>
      </x:c>
      <x:c r="I719" s="8" t="n">
        <x:v>0</x:v>
      </x:c>
      <x:c r="J719" s="7" t="n">
        <x:v>19080</x:v>
      </x:c>
      <x:c r="K719" s="7" t="n">
        <x:v>6500</x:v>
      </x:c>
      <x:c r="L719" s="8" t="n">
        <x:v>0</x:v>
      </x:c>
      <x:c r="M719" s="7" t="n">
        <x:f>G719*H719*(1-I719)</x:f>
        <x:v>35000</x:v>
      </x:c>
      <x:c r="N719" s="7" t="n">
        <x:f>G719*J719</x:f>
        <x:v>19080</x:v>
      </x:c>
      <x:c r="O719" s="7" t="n">
        <x:f>M719-N719</x:f>
        <x:v>15920</x:v>
      </x:c>
      <x:c r="P719" s="7" t="n">
        <x:f>M719*L719</x:f>
        <x:v>0</x:v>
      </x:c>
      <x:c r="Q719" s="7" t="n">
        <x:f>O719-K719-P719</x:f>
        <x:v>9420</x:v>
      </x:c>
      <x:c r="R719" s="8" t="n">
        <x:f>IF(M719=0,0,Q719/M719)</x:f>
        <x:v>0.26914285714285713</x:v>
      </x:c>
    </x:row>
    <x:row r="720">
      <x:c r="A720" s="1" t="str">
        <x:v>S0715</x:v>
      </x:c>
      <x:c r="B720" s="6" t="n">
        <x:v>45883</x:v>
      </x:c>
      <x:c r="C720" s="1" t="n">
        <x:v>8</x:v>
      </x:c>
      <x:c r="D720" s="1" t="str">
        <x:v>Cookware set</x:v>
      </x:c>
      <x:c r="E720" s="1" t="str">
        <x:v>Arusha</x:v>
      </x:c>
      <x:c r="F720" s="1" t="str">
        <x:v>Store</x:v>
      </x:c>
      <x:c r="G720" s="1" t="n">
        <x:v>4</x:v>
      </x:c>
      <x:c r="H720" s="7" t="n">
        <x:v>160000</x:v>
      </x:c>
      <x:c r="I720" s="8" t="n">
        <x:v>0</x:v>
      </x:c>
      <x:c r="J720" s="7" t="n">
        <x:v>100700</x:v>
      </x:c>
      <x:c r="K720" s="7" t="n">
        <x:v>0</x:v>
      </x:c>
      <x:c r="L720" s="8" t="n">
        <x:v>0</x:v>
      </x:c>
      <x:c r="M720" s="7" t="n">
        <x:f>G720*H720*(1-I720)</x:f>
        <x:v>640000</x:v>
      </x:c>
      <x:c r="N720" s="7" t="n">
        <x:f>G720*J720</x:f>
        <x:v>402800</x:v>
      </x:c>
      <x:c r="O720" s="7" t="n">
        <x:f>M720-N720</x:f>
        <x:v>237200</x:v>
      </x:c>
      <x:c r="P720" s="7" t="n">
        <x:f>M720*L720</x:f>
        <x:v>0</x:v>
      </x:c>
      <x:c r="Q720" s="7" t="n">
        <x:f>O720-K720-P720</x:f>
        <x:v>237200</x:v>
      </x:c>
      <x:c r="R720" s="8" t="n">
        <x:f>IF(M720=0,0,Q720/M720)</x:f>
        <x:v>0.370625</x:v>
      </x:c>
    </x:row>
    <x:row r="721">
      <x:c r="A721" s="1" t="str">
        <x:v>S0716</x:v>
      </x:c>
      <x:c r="B721" s="6" t="n">
        <x:v>45891</x:v>
      </x:c>
      <x:c r="C721" s="1" t="n">
        <x:v>8</x:v>
      </x:c>
      <x:c r="D721" s="1" t="str">
        <x:v>Rice cooker</x:v>
      </x:c>
      <x:c r="E721" s="1" t="str">
        <x:v>Arusha</x:v>
      </x:c>
      <x:c r="F721" s="1" t="str">
        <x:v>Store</x:v>
      </x:c>
      <x:c r="G721" s="1" t="n">
        <x:v>3</x:v>
      </x:c>
      <x:c r="H721" s="7" t="n">
        <x:v>120000</x:v>
      </x:c>
      <x:c r="I721" s="8" t="n">
        <x:v>0.05</x:v>
      </x:c>
      <x:c r="J721" s="7" t="n">
        <x:v>90100</x:v>
      </x:c>
      <x:c r="K721" s="7" t="n">
        <x:v>0</x:v>
      </x:c>
      <x:c r="L721" s="8" t="n">
        <x:v>0</x:v>
      </x:c>
      <x:c r="M721" s="7" t="n">
        <x:f>G721*H721*(1-I721)</x:f>
        <x:v>342000</x:v>
      </x:c>
      <x:c r="N721" s="7" t="n">
        <x:f>G721*J721</x:f>
        <x:v>270300</x:v>
      </x:c>
      <x:c r="O721" s="7" t="n">
        <x:f>M721-N721</x:f>
        <x:v>71700</x:v>
      </x:c>
      <x:c r="P721" s="7" t="n">
        <x:f>M721*L721</x:f>
        <x:v>0</x:v>
      </x:c>
      <x:c r="Q721" s="7" t="n">
        <x:f>O721-K721-P721</x:f>
        <x:v>71700</x:v>
      </x:c>
      <x:c r="R721" s="8" t="n">
        <x:f>IF(M721=0,0,Q721/M721)</x:f>
        <x:v>0.20964912280701756</x:v>
      </x:c>
    </x:row>
    <x:row r="722">
      <x:c r="A722" s="1" t="str">
        <x:v>S0717</x:v>
      </x:c>
      <x:c r="B722" s="6" t="n">
        <x:v>45896</x:v>
      </x:c>
      <x:c r="C722" s="1" t="n">
        <x:v>8</x:v>
      </x:c>
      <x:c r="D722" s="1" t="str">
        <x:v>Blender</x:v>
      </x:c>
      <x:c r="E722" s="1" t="str">
        <x:v>Dar es Salaam</x:v>
      </x:c>
      <x:c r="F722" s="1" t="str">
        <x:v>Store</x:v>
      </x:c>
      <x:c r="G722" s="1" t="n">
        <x:v>4</x:v>
      </x:c>
      <x:c r="H722" s="7" t="n">
        <x:v>95000</x:v>
      </x:c>
      <x:c r="I722" s="8" t="n">
        <x:v>0</x:v>
      </x:c>
      <x:c r="J722" s="7" t="n">
        <x:v>68900</x:v>
      </x:c>
      <x:c r="K722" s="7" t="n">
        <x:v>0</x:v>
      </x:c>
      <x:c r="L722" s="8" t="n">
        <x:v>0</x:v>
      </x:c>
      <x:c r="M722" s="7" t="n">
        <x:f>G722*H722*(1-I722)</x:f>
        <x:v>380000</x:v>
      </x:c>
      <x:c r="N722" s="7" t="n">
        <x:f>G722*J722</x:f>
        <x:v>275600</x:v>
      </x:c>
      <x:c r="O722" s="7" t="n">
        <x:f>M722-N722</x:f>
        <x:v>104400</x:v>
      </x:c>
      <x:c r="P722" s="7" t="n">
        <x:f>M722*L722</x:f>
        <x:v>0</x:v>
      </x:c>
      <x:c r="Q722" s="7" t="n">
        <x:f>O722-K722-P722</x:f>
        <x:v>104400</x:v>
      </x:c>
      <x:c r="R722" s="8" t="n">
        <x:f>IF(M722=0,0,Q722/M722)</x:f>
        <x:v>0.27473684210526317</x:v>
      </x:c>
    </x:row>
    <x:row r="723">
      <x:c r="A723" s="1" t="str">
        <x:v>S0718</x:v>
      </x:c>
      <x:c r="B723" s="6" t="n">
        <x:v>45879</x:v>
      </x:c>
      <x:c r="C723" s="1" t="n">
        <x:v>8</x:v>
      </x:c>
      <x:c r="D723" s="1" t="str">
        <x:v>Blender</x:v>
      </x:c>
      <x:c r="E723" s="1" t="str">
        <x:v>Dodoma</x:v>
      </x:c>
      <x:c r="F723" s="1" t="str">
        <x:v>Store</x:v>
      </x:c>
      <x:c r="G723" s="1" t="n">
        <x:v>2</x:v>
      </x:c>
      <x:c r="H723" s="7" t="n">
        <x:v>95000</x:v>
      </x:c>
      <x:c r="I723" s="8" t="n">
        <x:v>0</x:v>
      </x:c>
      <x:c r="J723" s="7" t="n">
        <x:v>68900</x:v>
      </x:c>
      <x:c r="K723" s="7" t="n">
        <x:v>0</x:v>
      </x:c>
      <x:c r="L723" s="8" t="n">
        <x:v>0</x:v>
      </x:c>
      <x:c r="M723" s="7" t="n">
        <x:f>G723*H723*(1-I723)</x:f>
        <x:v>190000</x:v>
      </x:c>
      <x:c r="N723" s="7" t="n">
        <x:f>G723*J723</x:f>
        <x:v>137800</x:v>
      </x:c>
      <x:c r="O723" s="7" t="n">
        <x:f>M723-N723</x:f>
        <x:v>52200</x:v>
      </x:c>
      <x:c r="P723" s="7" t="n">
        <x:f>M723*L723</x:f>
        <x:v>0</x:v>
      </x:c>
      <x:c r="Q723" s="7" t="n">
        <x:f>O723-K723-P723</x:f>
        <x:v>52200</x:v>
      </x:c>
      <x:c r="R723" s="8" t="n">
        <x:f>IF(M723=0,0,Q723/M723)</x:f>
        <x:v>0.27473684210526317</x:v>
      </x:c>
    </x:row>
    <x:row r="724">
      <x:c r="A724" s="1" t="str">
        <x:v>S0719</x:v>
      </x:c>
      <x:c r="B724" s="6" t="n">
        <x:v>45884</x:v>
      </x:c>
      <x:c r="C724" s="1" t="n">
        <x:v>8</x:v>
      </x:c>
      <x:c r="D724" s="1" t="str">
        <x:v>Cookware set</x:v>
      </x:c>
      <x:c r="E724" s="1" t="str">
        <x:v>Mwanza</x:v>
      </x:c>
      <x:c r="F724" s="1" t="str">
        <x:v>Store</x:v>
      </x:c>
      <x:c r="G724" s="1" t="n">
        <x:v>3</x:v>
      </x:c>
      <x:c r="H724" s="7" t="n">
        <x:v>160000</x:v>
      </x:c>
      <x:c r="I724" s="8" t="n">
        <x:v>0</x:v>
      </x:c>
      <x:c r="J724" s="7" t="n">
        <x:v>100700</x:v>
      </x:c>
      <x:c r="K724" s="7" t="n">
        <x:v>0</x:v>
      </x:c>
      <x:c r="L724" s="8" t="n">
        <x:v>0</x:v>
      </x:c>
      <x:c r="M724" s="7" t="n">
        <x:f>G724*H724*(1-I724)</x:f>
        <x:v>480000</x:v>
      </x:c>
      <x:c r="N724" s="7" t="n">
        <x:f>G724*J724</x:f>
        <x:v>302100</x:v>
      </x:c>
      <x:c r="O724" s="7" t="n">
        <x:f>M724-N724</x:f>
        <x:v>177900</x:v>
      </x:c>
      <x:c r="P724" s="7" t="n">
        <x:f>M724*L724</x:f>
        <x:v>0</x:v>
      </x:c>
      <x:c r="Q724" s="7" t="n">
        <x:f>O724-K724-P724</x:f>
        <x:v>177900</x:v>
      </x:c>
      <x:c r="R724" s="8" t="n">
        <x:f>IF(M724=0,0,Q724/M724)</x:f>
        <x:v>0.370625</x:v>
      </x:c>
    </x:row>
    <x:row r="725">
      <x:c r="A725" s="1" t="str">
        <x:v>S0720</x:v>
      </x:c>
      <x:c r="B725" s="6" t="n">
        <x:v>45870</x:v>
      </x:c>
      <x:c r="C725" s="1" t="n">
        <x:v>8</x:v>
      </x:c>
      <x:c r="D725" s="1" t="str">
        <x:v>Kettle</x:v>
      </x:c>
      <x:c r="E725" s="1" t="str">
        <x:v>Dodoma</x:v>
      </x:c>
      <x:c r="F725" s="1" t="str">
        <x:v>Store</x:v>
      </x:c>
      <x:c r="G725" s="1" t="n">
        <x:v>1</x:v>
      </x:c>
      <x:c r="H725" s="7" t="n">
        <x:v>45000</x:v>
      </x:c>
      <x:c r="I725" s="8" t="n">
        <x:v>0</x:v>
      </x:c>
      <x:c r="J725" s="7" t="n">
        <x:v>28620</x:v>
      </x:c>
      <x:c r="K725" s="7" t="n">
        <x:v>0</x:v>
      </x:c>
      <x:c r="L725" s="8" t="n">
        <x:v>0</x:v>
      </x:c>
      <x:c r="M725" s="7" t="n">
        <x:f>G725*H725*(1-I725)</x:f>
        <x:v>45000</x:v>
      </x:c>
      <x:c r="N725" s="7" t="n">
        <x:f>G725*J725</x:f>
        <x:v>28620</x:v>
      </x:c>
      <x:c r="O725" s="7" t="n">
        <x:f>M725-N725</x:f>
        <x:v>16380</x:v>
      </x:c>
      <x:c r="P725" s="7" t="n">
        <x:f>M725*L725</x:f>
        <x:v>0</x:v>
      </x:c>
      <x:c r="Q725" s="7" t="n">
        <x:f>O725-K725-P725</x:f>
        <x:v>16380</x:v>
      </x:c>
      <x:c r="R725" s="8" t="n">
        <x:f>IF(M725=0,0,Q725/M725)</x:f>
        <x:v>0.364</x:v>
      </x:c>
    </x:row>
    <x:row r="726">
      <x:c r="A726" s="1" t="str">
        <x:v>S0721</x:v>
      </x:c>
      <x:c r="B726" s="6" t="n">
        <x:v>45908</x:v>
      </x:c>
      <x:c r="C726" s="1" t="n">
        <x:v>9</x:v>
      </x:c>
      <x:c r="D726" s="1" t="str">
        <x:v>Rice cooker</x:v>
      </x:c>
      <x:c r="E726" s="1" t="str">
        <x:v>Arusha</x:v>
      </x:c>
      <x:c r="F726" s="1" t="str">
        <x:v>WhatsApp</x:v>
      </x:c>
      <x:c r="G726" s="1" t="n">
        <x:v>4</x:v>
      </x:c>
      <x:c r="H726" s="7" t="n">
        <x:v>120000</x:v>
      </x:c>
      <x:c r="I726" s="8" t="n">
        <x:v>0</x:v>
      </x:c>
      <x:c r="J726" s="7" t="n">
        <x:v>90100</x:v>
      </x:c>
      <x:c r="K726" s="7" t="n">
        <x:v>6500</x:v>
      </x:c>
      <x:c r="L726" s="8" t="n">
        <x:v>0</x:v>
      </x:c>
      <x:c r="M726" s="7" t="n">
        <x:f>G726*H726*(1-I726)</x:f>
        <x:v>480000</x:v>
      </x:c>
      <x:c r="N726" s="7" t="n">
        <x:f>G726*J726</x:f>
        <x:v>360400</x:v>
      </x:c>
      <x:c r="O726" s="7" t="n">
        <x:f>M726-N726</x:f>
        <x:v>119600</x:v>
      </x:c>
      <x:c r="P726" s="7" t="n">
        <x:f>M726*L726</x:f>
        <x:v>0</x:v>
      </x:c>
      <x:c r="Q726" s="7" t="n">
        <x:f>O726-K726-P726</x:f>
        <x:v>113100</x:v>
      </x:c>
      <x:c r="R726" s="8" t="n">
        <x:f>IF(M726=0,0,Q726/M726)</x:f>
        <x:v>0.235625</x:v>
      </x:c>
    </x:row>
    <x:row r="727">
      <x:c r="A727" s="1" t="str">
        <x:v>S0722</x:v>
      </x:c>
      <x:c r="B727" s="6" t="n">
        <x:v>45913</x:v>
      </x:c>
      <x:c r="C727" s="1" t="n">
        <x:v>9</x:v>
      </x:c>
      <x:c r="D727" s="1" t="str">
        <x:v>Thermos</x:v>
      </x:c>
      <x:c r="E727" s="1" t="str">
        <x:v>Dar es Salaam</x:v>
      </x:c>
      <x:c r="F727" s="1" t="str">
        <x:v>Store</x:v>
      </x:c>
      <x:c r="G727" s="1" t="n">
        <x:v>2</x:v>
      </x:c>
      <x:c r="H727" s="7" t="n">
        <x:v>40000</x:v>
      </x:c>
      <x:c r="I727" s="8" t="n">
        <x:v>0</x:v>
      </x:c>
      <x:c r="J727" s="7" t="n">
        <x:v>24380</x:v>
      </x:c>
      <x:c r="K727" s="7" t="n">
        <x:v>0</x:v>
      </x:c>
      <x:c r="L727" s="8" t="n">
        <x:v>0</x:v>
      </x:c>
      <x:c r="M727" s="7" t="n">
        <x:f>G727*H727*(1-I727)</x:f>
        <x:v>80000</x:v>
      </x:c>
      <x:c r="N727" s="7" t="n">
        <x:f>G727*J727</x:f>
        <x:v>48760</x:v>
      </x:c>
      <x:c r="O727" s="7" t="n">
        <x:f>M727-N727</x:f>
        <x:v>31240</x:v>
      </x:c>
      <x:c r="P727" s="7" t="n">
        <x:f>M727*L727</x:f>
        <x:v>0</x:v>
      </x:c>
      <x:c r="Q727" s="7" t="n">
        <x:f>O727-K727-P727</x:f>
        <x:v>31240</x:v>
      </x:c>
      <x:c r="R727" s="8" t="n">
        <x:f>IF(M727=0,0,Q727/M727)</x:f>
        <x:v>0.3905</x:v>
      </x:c>
    </x:row>
    <x:row r="728">
      <x:c r="A728" s="1" t="str">
        <x:v>S0723</x:v>
      </x:c>
      <x:c r="B728" s="6" t="n">
        <x:v>45917</x:v>
      </x:c>
      <x:c r="C728" s="1" t="n">
        <x:v>9</x:v>
      </x:c>
      <x:c r="D728" s="1" t="str">
        <x:v>Thermos</x:v>
      </x:c>
      <x:c r="E728" s="1" t="str">
        <x:v>Dodoma</x:v>
      </x:c>
      <x:c r="F728" s="1" t="str">
        <x:v>WhatsApp</x:v>
      </x:c>
      <x:c r="G728" s="1" t="n">
        <x:v>2</x:v>
      </x:c>
      <x:c r="H728" s="7" t="n">
        <x:v>40000</x:v>
      </x:c>
      <x:c r="I728" s="8" t="n">
        <x:v>0</x:v>
      </x:c>
      <x:c r="J728" s="7" t="n">
        <x:v>24380</x:v>
      </x:c>
      <x:c r="K728" s="7" t="n">
        <x:v>6500</x:v>
      </x:c>
      <x:c r="L728" s="8" t="n">
        <x:v>0</x:v>
      </x:c>
      <x:c r="M728" s="7" t="n">
        <x:f>G728*H728*(1-I728)</x:f>
        <x:v>80000</x:v>
      </x:c>
      <x:c r="N728" s="7" t="n">
        <x:f>G728*J728</x:f>
        <x:v>48760</x:v>
      </x:c>
      <x:c r="O728" s="7" t="n">
        <x:f>M728-N728</x:f>
        <x:v>31240</x:v>
      </x:c>
      <x:c r="P728" s="7" t="n">
        <x:f>M728*L728</x:f>
        <x:v>0</x:v>
      </x:c>
      <x:c r="Q728" s="7" t="n">
        <x:f>O728-K728-P728</x:f>
        <x:v>24740</x:v>
      </x:c>
      <x:c r="R728" s="8" t="n">
        <x:f>IF(M728=0,0,Q728/M728)</x:f>
        <x:v>0.30925</x:v>
      </x:c>
    </x:row>
    <x:row r="729">
      <x:c r="A729" s="1" t="str">
        <x:v>S0724</x:v>
      </x:c>
      <x:c r="B729" s="6" t="n">
        <x:v>45917</x:v>
      </x:c>
      <x:c r="C729" s="1" t="n">
        <x:v>9</x:v>
      </x:c>
      <x:c r="D729" s="1" t="str">
        <x:v>Thermos</x:v>
      </x:c>
      <x:c r="E729" s="1" t="str">
        <x:v>Arusha</x:v>
      </x:c>
      <x:c r="F729" s="1" t="str">
        <x:v>Marketplace</x:v>
      </x:c>
      <x:c r="G729" s="1" t="n">
        <x:v>1</x:v>
      </x:c>
      <x:c r="H729" s="7" t="n">
        <x:v>40000</x:v>
      </x:c>
      <x:c r="I729" s="8" t="n">
        <x:v>0.15</x:v>
      </x:c>
      <x:c r="J729" s="7" t="n">
        <x:v>24380</x:v>
      </x:c>
      <x:c r="K729" s="7" t="n">
        <x:v>6500</x:v>
      </x:c>
      <x:c r="L729" s="8" t="n">
        <x:v>0.08</x:v>
      </x:c>
      <x:c r="M729" s="7" t="n">
        <x:f>G729*H729*(1-I729)</x:f>
        <x:v>34000</x:v>
      </x:c>
      <x:c r="N729" s="7" t="n">
        <x:f>G729*J729</x:f>
        <x:v>24380</x:v>
      </x:c>
      <x:c r="O729" s="7" t="n">
        <x:f>M729-N729</x:f>
        <x:v>9620</x:v>
      </x:c>
      <x:c r="P729" s="7" t="n">
        <x:f>M729*L729</x:f>
        <x:v>2720</x:v>
      </x:c>
      <x:c r="Q729" s="7" t="n">
        <x:f>O729-K729-P729</x:f>
        <x:v>400</x:v>
      </x:c>
      <x:c r="R729" s="8" t="n">
        <x:f>IF(M729=0,0,Q729/M729)</x:f>
        <x:v>0.011764705882352941</x:v>
      </x:c>
    </x:row>
    <x:row r="730">
      <x:c r="A730" s="1" t="str">
        <x:v>S0725</x:v>
      </x:c>
      <x:c r="B730" s="6" t="n">
        <x:v>45921</x:v>
      </x:c>
      <x:c r="C730" s="1" t="n">
        <x:v>9</x:v>
      </x:c>
      <x:c r="D730" s="1" t="str">
        <x:v>Rice cooker</x:v>
      </x:c>
      <x:c r="E730" s="1" t="str">
        <x:v>Dar es Salaam</x:v>
      </x:c>
      <x:c r="F730" s="1" t="str">
        <x:v>Store</x:v>
      </x:c>
      <x:c r="G730" s="1" t="n">
        <x:v>1</x:v>
      </x:c>
      <x:c r="H730" s="7" t="n">
        <x:v>120000</x:v>
      </x:c>
      <x:c r="I730" s="8" t="n">
        <x:v>0</x:v>
      </x:c>
      <x:c r="J730" s="7" t="n">
        <x:v>90100</x:v>
      </x:c>
      <x:c r="K730" s="7" t="n">
        <x:v>0</x:v>
      </x:c>
      <x:c r="L730" s="8" t="n">
        <x:v>0</x:v>
      </x:c>
      <x:c r="M730" s="7" t="n">
        <x:f>G730*H730*(1-I730)</x:f>
        <x:v>120000</x:v>
      </x:c>
      <x:c r="N730" s="7" t="n">
        <x:f>G730*J730</x:f>
        <x:v>90100</x:v>
      </x:c>
      <x:c r="O730" s="7" t="n">
        <x:f>M730-N730</x:f>
        <x:v>29900</x:v>
      </x:c>
      <x:c r="P730" s="7" t="n">
        <x:f>M730*L730</x:f>
        <x:v>0</x:v>
      </x:c>
      <x:c r="Q730" s="7" t="n">
        <x:f>O730-K730-P730</x:f>
        <x:v>29900</x:v>
      </x:c>
      <x:c r="R730" s="8" t="n">
        <x:f>IF(M730=0,0,Q730/M730)</x:f>
        <x:v>0.24916666666666668</x:v>
      </x:c>
    </x:row>
    <x:row r="731">
      <x:c r="A731" s="1" t="str">
        <x:v>S0726</x:v>
      </x:c>
      <x:c r="B731" s="6" t="n">
        <x:v>45914</x:v>
      </x:c>
      <x:c r="C731" s="1" t="n">
        <x:v>9</x:v>
      </x:c>
      <x:c r="D731" s="1" t="str">
        <x:v>Rice cooker</x:v>
      </x:c>
      <x:c r="E731" s="1" t="str">
        <x:v>Dar es Salaam</x:v>
      </x:c>
      <x:c r="F731" s="1" t="str">
        <x:v>Store</x:v>
      </x:c>
      <x:c r="G731" s="1" t="n">
        <x:v>1</x:v>
      </x:c>
      <x:c r="H731" s="7" t="n">
        <x:v>120000</x:v>
      </x:c>
      <x:c r="I731" s="8" t="n">
        <x:v>0.05</x:v>
      </x:c>
      <x:c r="J731" s="7" t="n">
        <x:v>90100</x:v>
      </x:c>
      <x:c r="K731" s="7" t="n">
        <x:v>0</x:v>
      </x:c>
      <x:c r="L731" s="8" t="n">
        <x:v>0</x:v>
      </x:c>
      <x:c r="M731" s="7" t="n">
        <x:f>G731*H731*(1-I731)</x:f>
        <x:v>114000</x:v>
      </x:c>
      <x:c r="N731" s="7" t="n">
        <x:f>G731*J731</x:f>
        <x:v>90100</x:v>
      </x:c>
      <x:c r="O731" s="7" t="n">
        <x:f>M731-N731</x:f>
        <x:v>23900</x:v>
      </x:c>
      <x:c r="P731" s="7" t="n">
        <x:f>M731*L731</x:f>
        <x:v>0</x:v>
      </x:c>
      <x:c r="Q731" s="7" t="n">
        <x:f>O731-K731-P731</x:f>
        <x:v>23900</x:v>
      </x:c>
      <x:c r="R731" s="8" t="n">
        <x:f>IF(M731=0,0,Q731/M731)</x:f>
        <x:v>0.20964912280701756</x:v>
      </x:c>
    </x:row>
    <x:row r="732">
      <x:c r="A732" s="1" t="str">
        <x:v>S0727</x:v>
      </x:c>
      <x:c r="B732" s="6" t="n">
        <x:v>45905</x:v>
      </x:c>
      <x:c r="C732" s="1" t="n">
        <x:v>9</x:v>
      </x:c>
      <x:c r="D732" s="1" t="str">
        <x:v>Blender</x:v>
      </x:c>
      <x:c r="E732" s="1" t="str">
        <x:v>Dar es Salaam</x:v>
      </x:c>
      <x:c r="F732" s="1" t="str">
        <x:v>Store</x:v>
      </x:c>
      <x:c r="G732" s="1" t="n">
        <x:v>4</x:v>
      </x:c>
      <x:c r="H732" s="7" t="n">
        <x:v>95000</x:v>
      </x:c>
      <x:c r="I732" s="8" t="n">
        <x:v>0</x:v>
      </x:c>
      <x:c r="J732" s="7" t="n">
        <x:v>68900</x:v>
      </x:c>
      <x:c r="K732" s="7" t="n">
        <x:v>0</x:v>
      </x:c>
      <x:c r="L732" s="8" t="n">
        <x:v>0</x:v>
      </x:c>
      <x:c r="M732" s="7" t="n">
        <x:f>G732*H732*(1-I732)</x:f>
        <x:v>380000</x:v>
      </x:c>
      <x:c r="N732" s="7" t="n">
        <x:f>G732*J732</x:f>
        <x:v>275600</x:v>
      </x:c>
      <x:c r="O732" s="7" t="n">
        <x:f>M732-N732</x:f>
        <x:v>104400</x:v>
      </x:c>
      <x:c r="P732" s="7" t="n">
        <x:f>M732*L732</x:f>
        <x:v>0</x:v>
      </x:c>
      <x:c r="Q732" s="7" t="n">
        <x:f>O732-K732-P732</x:f>
        <x:v>104400</x:v>
      </x:c>
      <x:c r="R732" s="8" t="n">
        <x:f>IF(M732=0,0,Q732/M732)</x:f>
        <x:v>0.27473684210526317</x:v>
      </x:c>
    </x:row>
    <x:row r="733">
      <x:c r="A733" s="1" t="str">
        <x:v>S0728</x:v>
      </x:c>
      <x:c r="B733" s="6" t="n">
        <x:v>45901</x:v>
      </x:c>
      <x:c r="C733" s="1" t="n">
        <x:v>9</x:v>
      </x:c>
      <x:c r="D733" s="1" t="str">
        <x:v>Blender</x:v>
      </x:c>
      <x:c r="E733" s="1" t="str">
        <x:v>Dodoma</x:v>
      </x:c>
      <x:c r="F733" s="1" t="str">
        <x:v>Store</x:v>
      </x:c>
      <x:c r="G733" s="1" t="n">
        <x:v>3</x:v>
      </x:c>
      <x:c r="H733" s="7" t="n">
        <x:v>95000</x:v>
      </x:c>
      <x:c r="I733" s="8" t="n">
        <x:v>0</x:v>
      </x:c>
      <x:c r="J733" s="7" t="n">
        <x:v>68900</x:v>
      </x:c>
      <x:c r="K733" s="7" t="n">
        <x:v>0</x:v>
      </x:c>
      <x:c r="L733" s="8" t="n">
        <x:v>0</x:v>
      </x:c>
      <x:c r="M733" s="7" t="n">
        <x:f>G733*H733*(1-I733)</x:f>
        <x:v>285000</x:v>
      </x:c>
      <x:c r="N733" s="7" t="n">
        <x:f>G733*J733</x:f>
        <x:v>206700</x:v>
      </x:c>
      <x:c r="O733" s="7" t="n">
        <x:f>M733-N733</x:f>
        <x:v>78300</x:v>
      </x:c>
      <x:c r="P733" s="7" t="n">
        <x:f>M733*L733</x:f>
        <x:v>0</x:v>
      </x:c>
      <x:c r="Q733" s="7" t="n">
        <x:f>O733-K733-P733</x:f>
        <x:v>78300</x:v>
      </x:c>
      <x:c r="R733" s="8" t="n">
        <x:f>IF(M733=0,0,Q733/M733)</x:f>
        <x:v>0.27473684210526317</x:v>
      </x:c>
    </x:row>
    <x:row r="734">
      <x:c r="A734" s="1" t="str">
        <x:v>S0729</x:v>
      </x:c>
      <x:c r="B734" s="6" t="n">
        <x:v>45912</x:v>
      </x:c>
      <x:c r="C734" s="1" t="n">
        <x:v>9</x:v>
      </x:c>
      <x:c r="D734" s="1" t="str">
        <x:v>Thermos</x:v>
      </x:c>
      <x:c r="E734" s="1" t="str">
        <x:v>Dar es Salaam</x:v>
      </x:c>
      <x:c r="F734" s="1" t="str">
        <x:v>Marketplace</x:v>
      </x:c>
      <x:c r="G734" s="1" t="n">
        <x:v>2</x:v>
      </x:c>
      <x:c r="H734" s="7" t="n">
        <x:v>40000</x:v>
      </x:c>
      <x:c r="I734" s="8" t="n">
        <x:v>0.15</x:v>
      </x:c>
      <x:c r="J734" s="7" t="n">
        <x:v>24380</x:v>
      </x:c>
      <x:c r="K734" s="7" t="n">
        <x:v>3500</x:v>
      </x:c>
      <x:c r="L734" s="8" t="n">
        <x:v>0.08</x:v>
      </x:c>
      <x:c r="M734" s="7" t="n">
        <x:f>G734*H734*(1-I734)</x:f>
        <x:v>68000</x:v>
      </x:c>
      <x:c r="N734" s="7" t="n">
        <x:f>G734*J734</x:f>
        <x:v>48760</x:v>
      </x:c>
      <x:c r="O734" s="7" t="n">
        <x:f>M734-N734</x:f>
        <x:v>19240</x:v>
      </x:c>
      <x:c r="P734" s="7" t="n">
        <x:f>M734*L734</x:f>
        <x:v>5440</x:v>
      </x:c>
      <x:c r="Q734" s="7" t="n">
        <x:f>O734-K734-P734</x:f>
        <x:v>10300</x:v>
      </x:c>
      <x:c r="R734" s="8" t="n">
        <x:f>IF(M734=0,0,Q734/M734)</x:f>
        <x:v>0.1514705882352941</x:v>
      </x:c>
    </x:row>
    <x:row r="735">
      <x:c r="A735" s="1" t="str">
        <x:v>S0730</x:v>
      </x:c>
      <x:c r="B735" s="6" t="n">
        <x:v>45920</x:v>
      </x:c>
      <x:c r="C735" s="1" t="n">
        <x:v>9</x:v>
      </x:c>
      <x:c r="D735" s="1" t="str">
        <x:v>Cookware set</x:v>
      </x:c>
      <x:c r="E735" s="1" t="str">
        <x:v>Dar es Salaam</x:v>
      </x:c>
      <x:c r="F735" s="1" t="str">
        <x:v>Marketplace</x:v>
      </x:c>
      <x:c r="G735" s="1" t="n">
        <x:v>1</x:v>
      </x:c>
      <x:c r="H735" s="7" t="n">
        <x:v>160000</x:v>
      </x:c>
      <x:c r="I735" s="8" t="n">
        <x:v>0.15</x:v>
      </x:c>
      <x:c r="J735" s="7" t="n">
        <x:v>100700</x:v>
      </x:c>
      <x:c r="K735" s="7" t="n">
        <x:v>3500</x:v>
      </x:c>
      <x:c r="L735" s="8" t="n">
        <x:v>0.08</x:v>
      </x:c>
      <x:c r="M735" s="7" t="n">
        <x:f>G735*H735*(1-I735)</x:f>
        <x:v>136000</x:v>
      </x:c>
      <x:c r="N735" s="7" t="n">
        <x:f>G735*J735</x:f>
        <x:v>100700</x:v>
      </x:c>
      <x:c r="O735" s="7" t="n">
        <x:f>M735-N735</x:f>
        <x:v>35300</x:v>
      </x:c>
      <x:c r="P735" s="7" t="n">
        <x:f>M735*L735</x:f>
        <x:v>10880</x:v>
      </x:c>
      <x:c r="Q735" s="7" t="n">
        <x:f>O735-K735-P735</x:f>
        <x:v>20920</x:v>
      </x:c>
      <x:c r="R735" s="8" t="n">
        <x:f>IF(M735=0,0,Q735/M735)</x:f>
        <x:v>0.1538235294117647</x:v>
      </x:c>
    </x:row>
    <x:row r="736">
      <x:c r="A736" s="1" t="str">
        <x:v>S0731</x:v>
      </x:c>
      <x:c r="B736" s="6" t="n">
        <x:v>45901</x:v>
      </x:c>
      <x:c r="C736" s="1" t="n">
        <x:v>9</x:v>
      </x:c>
      <x:c r="D736" s="1" t="str">
        <x:v>Cookware set</x:v>
      </x:c>
      <x:c r="E736" s="1" t="str">
        <x:v>Arusha</x:v>
      </x:c>
      <x:c r="F736" s="1" t="str">
        <x:v>Store</x:v>
      </x:c>
      <x:c r="G736" s="1" t="n">
        <x:v>4</x:v>
      </x:c>
      <x:c r="H736" s="7" t="n">
        <x:v>160000</x:v>
      </x:c>
      <x:c r="I736" s="8" t="n">
        <x:v>0</x:v>
      </x:c>
      <x:c r="J736" s="7" t="n">
        <x:v>100700</x:v>
      </x:c>
      <x:c r="K736" s="7" t="n">
        <x:v>0</x:v>
      </x:c>
      <x:c r="L736" s="8" t="n">
        <x:v>0</x:v>
      </x:c>
      <x:c r="M736" s="7" t="n">
        <x:f>G736*H736*(1-I736)</x:f>
        <x:v>640000</x:v>
      </x:c>
      <x:c r="N736" s="7" t="n">
        <x:f>G736*J736</x:f>
        <x:v>402800</x:v>
      </x:c>
      <x:c r="O736" s="7" t="n">
        <x:f>M736-N736</x:f>
        <x:v>237200</x:v>
      </x:c>
      <x:c r="P736" s="7" t="n">
        <x:f>M736*L736</x:f>
        <x:v>0</x:v>
      </x:c>
      <x:c r="Q736" s="7" t="n">
        <x:f>O736-K736-P736</x:f>
        <x:v>237200</x:v>
      </x:c>
      <x:c r="R736" s="8" t="n">
        <x:f>IF(M736=0,0,Q736/M736)</x:f>
        <x:v>0.370625</x:v>
      </x:c>
    </x:row>
    <x:row r="737">
      <x:c r="A737" s="1" t="str">
        <x:v>S0732</x:v>
      </x:c>
      <x:c r="B737" s="6" t="n">
        <x:v>45911</x:v>
      </x:c>
      <x:c r="C737" s="1" t="n">
        <x:v>9</x:v>
      </x:c>
      <x:c r="D737" s="1" t="str">
        <x:v>Kettle</x:v>
      </x:c>
      <x:c r="E737" s="1" t="str">
        <x:v>Dodoma</x:v>
      </x:c>
      <x:c r="F737" s="1" t="str">
        <x:v>WhatsApp</x:v>
      </x:c>
      <x:c r="G737" s="1" t="n">
        <x:v>2</x:v>
      </x:c>
      <x:c r="H737" s="7" t="n">
        <x:v>45000</x:v>
      </x:c>
      <x:c r="I737" s="8" t="n">
        <x:v>0.05</x:v>
      </x:c>
      <x:c r="J737" s="7" t="n">
        <x:v>28620</x:v>
      </x:c>
      <x:c r="K737" s="7" t="n">
        <x:v>6500</x:v>
      </x:c>
      <x:c r="L737" s="8" t="n">
        <x:v>0</x:v>
      </x:c>
      <x:c r="M737" s="7" t="n">
        <x:f>G737*H737*(1-I737)</x:f>
        <x:v>85500</x:v>
      </x:c>
      <x:c r="N737" s="7" t="n">
        <x:f>G737*J737</x:f>
        <x:v>57240</x:v>
      </x:c>
      <x:c r="O737" s="7" t="n">
        <x:f>M737-N737</x:f>
        <x:v>28260</x:v>
      </x:c>
      <x:c r="P737" s="7" t="n">
        <x:f>M737*L737</x:f>
        <x:v>0</x:v>
      </x:c>
      <x:c r="Q737" s="7" t="n">
        <x:f>O737-K737-P737</x:f>
        <x:v>21760</x:v>
      </x:c>
      <x:c r="R737" s="8" t="n">
        <x:f>IF(M737=0,0,Q737/M737)</x:f>
        <x:v>0.2545029239766082</x:v>
      </x:c>
    </x:row>
    <x:row r="738">
      <x:c r="A738" s="1" t="str">
        <x:v>S0733</x:v>
      </x:c>
      <x:c r="B738" s="6" t="n">
        <x:v>45920</x:v>
      </x:c>
      <x:c r="C738" s="1" t="n">
        <x:v>9</x:v>
      </x:c>
      <x:c r="D738" s="1" t="str">
        <x:v>Thermos</x:v>
      </x:c>
      <x:c r="E738" s="1" t="str">
        <x:v>Mwanza</x:v>
      </x:c>
      <x:c r="F738" s="1" t="str">
        <x:v>Store</x:v>
      </x:c>
      <x:c r="G738" s="1" t="n">
        <x:v>1</x:v>
      </x:c>
      <x:c r="H738" s="7" t="n">
        <x:v>40000</x:v>
      </x:c>
      <x:c r="I738" s="8" t="n">
        <x:v>0</x:v>
      </x:c>
      <x:c r="J738" s="7" t="n">
        <x:v>24380</x:v>
      </x:c>
      <x:c r="K738" s="7" t="n">
        <x:v>0</x:v>
      </x:c>
      <x:c r="L738" s="8" t="n">
        <x:v>0</x:v>
      </x:c>
      <x:c r="M738" s="7" t="n">
        <x:f>G738*H738*(1-I738)</x:f>
        <x:v>40000</x:v>
      </x:c>
      <x:c r="N738" s="7" t="n">
        <x:f>G738*J738</x:f>
        <x:v>24380</x:v>
      </x:c>
      <x:c r="O738" s="7" t="n">
        <x:f>M738-N738</x:f>
        <x:v>15620</x:v>
      </x:c>
      <x:c r="P738" s="7" t="n">
        <x:f>M738*L738</x:f>
        <x:v>0</x:v>
      </x:c>
      <x:c r="Q738" s="7" t="n">
        <x:f>O738-K738-P738</x:f>
        <x:v>15620</x:v>
      </x:c>
      <x:c r="R738" s="8" t="n">
        <x:f>IF(M738=0,0,Q738/M738)</x:f>
        <x:v>0.3905</x:v>
      </x:c>
    </x:row>
    <x:row r="739">
      <x:c r="A739" s="1" t="str">
        <x:v>S0734</x:v>
      </x:c>
      <x:c r="B739" s="6" t="n">
        <x:v>45911</x:v>
      </x:c>
      <x:c r="C739" s="1" t="n">
        <x:v>9</x:v>
      </x:c>
      <x:c r="D739" s="1" t="str">
        <x:v>Thermos</x:v>
      </x:c>
      <x:c r="E739" s="1" t="str">
        <x:v>Arusha</x:v>
      </x:c>
      <x:c r="F739" s="1" t="str">
        <x:v>WhatsApp</x:v>
      </x:c>
      <x:c r="G739" s="1" t="n">
        <x:v>1</x:v>
      </x:c>
      <x:c r="H739" s="7" t="n">
        <x:v>40000</x:v>
      </x:c>
      <x:c r="I739" s="8" t="n">
        <x:v>0</x:v>
      </x:c>
      <x:c r="J739" s="7" t="n">
        <x:v>24380</x:v>
      </x:c>
      <x:c r="K739" s="7" t="n">
        <x:v>6500</x:v>
      </x:c>
      <x:c r="L739" s="8" t="n">
        <x:v>0</x:v>
      </x:c>
      <x:c r="M739" s="7" t="n">
        <x:f>G739*H739*(1-I739)</x:f>
        <x:v>40000</x:v>
      </x:c>
      <x:c r="N739" s="7" t="n">
        <x:f>G739*J739</x:f>
        <x:v>24380</x:v>
      </x:c>
      <x:c r="O739" s="7" t="n">
        <x:f>M739-N739</x:f>
        <x:v>15620</x:v>
      </x:c>
      <x:c r="P739" s="7" t="n">
        <x:f>M739*L739</x:f>
        <x:v>0</x:v>
      </x:c>
      <x:c r="Q739" s="7" t="n">
        <x:f>O739-K739-P739</x:f>
        <x:v>9120</x:v>
      </x:c>
      <x:c r="R739" s="8" t="n">
        <x:f>IF(M739=0,0,Q739/M739)</x:f>
        <x:v>0.228</x:v>
      </x:c>
    </x:row>
    <x:row r="740">
      <x:c r="A740" s="1" t="str">
        <x:v>S0735</x:v>
      </x:c>
      <x:c r="B740" s="6" t="n">
        <x:v>45918</x:v>
      </x:c>
      <x:c r="C740" s="1" t="n">
        <x:v>9</x:v>
      </x:c>
      <x:c r="D740" s="1" t="str">
        <x:v>Kettle</x:v>
      </x:c>
      <x:c r="E740" s="1" t="str">
        <x:v>Dar es Salaam</x:v>
      </x:c>
      <x:c r="F740" s="1" t="str">
        <x:v>Store</x:v>
      </x:c>
      <x:c r="G740" s="1" t="n">
        <x:v>4</x:v>
      </x:c>
      <x:c r="H740" s="7" t="n">
        <x:v>45000</x:v>
      </x:c>
      <x:c r="I740" s="8" t="n">
        <x:v>0</x:v>
      </x:c>
      <x:c r="J740" s="7" t="n">
        <x:v>28620</x:v>
      </x:c>
      <x:c r="K740" s="7" t="n">
        <x:v>0</x:v>
      </x:c>
      <x:c r="L740" s="8" t="n">
        <x:v>0</x:v>
      </x:c>
      <x:c r="M740" s="7" t="n">
        <x:f>G740*H740*(1-I740)</x:f>
        <x:v>180000</x:v>
      </x:c>
      <x:c r="N740" s="7" t="n">
        <x:f>G740*J740</x:f>
        <x:v>114480</x:v>
      </x:c>
      <x:c r="O740" s="7" t="n">
        <x:f>M740-N740</x:f>
        <x:v>65520</x:v>
      </x:c>
      <x:c r="P740" s="7" t="n">
        <x:f>M740*L740</x:f>
        <x:v>0</x:v>
      </x:c>
      <x:c r="Q740" s="7" t="n">
        <x:f>O740-K740-P740</x:f>
        <x:v>65520</x:v>
      </x:c>
      <x:c r="R740" s="8" t="n">
        <x:f>IF(M740=0,0,Q740/M740)</x:f>
        <x:v>0.364</x:v>
      </x:c>
    </x:row>
    <x:row r="741">
      <x:c r="A741" s="1" t="str">
        <x:v>S0736</x:v>
      </x:c>
      <x:c r="B741" s="6" t="n">
        <x:v>45927</x:v>
      </x:c>
      <x:c r="C741" s="1" t="n">
        <x:v>9</x:v>
      </x:c>
      <x:c r="D741" s="1" t="str">
        <x:v>Cookware set</x:v>
      </x:c>
      <x:c r="E741" s="1" t="str">
        <x:v>Dodoma</x:v>
      </x:c>
      <x:c r="F741" s="1" t="str">
        <x:v>Store</x:v>
      </x:c>
      <x:c r="G741" s="1" t="n">
        <x:v>3</x:v>
      </x:c>
      <x:c r="H741" s="7" t="n">
        <x:v>160000</x:v>
      </x:c>
      <x:c r="I741" s="8" t="n">
        <x:v>0</x:v>
      </x:c>
      <x:c r="J741" s="7" t="n">
        <x:v>100700</x:v>
      </x:c>
      <x:c r="K741" s="7" t="n">
        <x:v>0</x:v>
      </x:c>
      <x:c r="L741" s="8" t="n">
        <x:v>0</x:v>
      </x:c>
      <x:c r="M741" s="7" t="n">
        <x:f>G741*H741*(1-I741)</x:f>
        <x:v>480000</x:v>
      </x:c>
      <x:c r="N741" s="7" t="n">
        <x:f>G741*J741</x:f>
        <x:v>302100</x:v>
      </x:c>
      <x:c r="O741" s="7" t="n">
        <x:f>M741-N741</x:f>
        <x:v>177900</x:v>
      </x:c>
      <x:c r="P741" s="7" t="n">
        <x:f>M741*L741</x:f>
        <x:v>0</x:v>
      </x:c>
      <x:c r="Q741" s="7" t="n">
        <x:f>O741-K741-P741</x:f>
        <x:v>177900</x:v>
      </x:c>
      <x:c r="R741" s="8" t="n">
        <x:f>IF(M741=0,0,Q741/M741)</x:f>
        <x:v>0.370625</x:v>
      </x:c>
    </x:row>
    <x:row r="742">
      <x:c r="A742" s="1" t="str">
        <x:v>S0737</x:v>
      </x:c>
      <x:c r="B742" s="6" t="n">
        <x:v>45921</x:v>
      </x:c>
      <x:c r="C742" s="1" t="n">
        <x:v>9</x:v>
      </x:c>
      <x:c r="D742" s="1" t="str">
        <x:v>Kettle</x:v>
      </x:c>
      <x:c r="E742" s="1" t="str">
        <x:v>Dar es Salaam</x:v>
      </x:c>
      <x:c r="F742" s="1" t="str">
        <x:v>Marketplace</x:v>
      </x:c>
      <x:c r="G742" s="1" t="n">
        <x:v>1</x:v>
      </x:c>
      <x:c r="H742" s="7" t="n">
        <x:v>45000</x:v>
      </x:c>
      <x:c r="I742" s="8" t="n">
        <x:v>0.15</x:v>
      </x:c>
      <x:c r="J742" s="7" t="n">
        <x:v>28620</x:v>
      </x:c>
      <x:c r="K742" s="7" t="n">
        <x:v>3500</x:v>
      </x:c>
      <x:c r="L742" s="8" t="n">
        <x:v>0.08</x:v>
      </x:c>
      <x:c r="M742" s="7" t="n">
        <x:f>G742*H742*(1-I742)</x:f>
        <x:v>38250</x:v>
      </x:c>
      <x:c r="N742" s="7" t="n">
        <x:f>G742*J742</x:f>
        <x:v>28620</x:v>
      </x:c>
      <x:c r="O742" s="7" t="n">
        <x:f>M742-N742</x:f>
        <x:v>9630</x:v>
      </x:c>
      <x:c r="P742" s="7" t="n">
        <x:f>M742*L742</x:f>
        <x:v>3060</x:v>
      </x:c>
      <x:c r="Q742" s="7" t="n">
        <x:f>O742-K742-P742</x:f>
        <x:v>3070</x:v>
      </x:c>
      <x:c r="R742" s="8" t="n">
        <x:f>IF(M742=0,0,Q742/M742)</x:f>
        <x:v>0.08026143790849673</x:v>
      </x:c>
    </x:row>
    <x:row r="743">
      <x:c r="A743" s="1" t="str">
        <x:v>S0738</x:v>
      </x:c>
      <x:c r="B743" s="6" t="n">
        <x:v>45915</x:v>
      </x:c>
      <x:c r="C743" s="1" t="n">
        <x:v>9</x:v>
      </x:c>
      <x:c r="D743" s="1" t="str">
        <x:v>Blender</x:v>
      </x:c>
      <x:c r="E743" s="1" t="str">
        <x:v>Dodoma</x:v>
      </x:c>
      <x:c r="F743" s="1" t="str">
        <x:v>Marketplace</x:v>
      </x:c>
      <x:c r="G743" s="1" t="n">
        <x:v>4</x:v>
      </x:c>
      <x:c r="H743" s="7" t="n">
        <x:v>95000</x:v>
      </x:c>
      <x:c r="I743" s="8" t="n">
        <x:v>0.15</x:v>
      </x:c>
      <x:c r="J743" s="7" t="n">
        <x:v>68900</x:v>
      </x:c>
      <x:c r="K743" s="7" t="n">
        <x:v>6500</x:v>
      </x:c>
      <x:c r="L743" s="8" t="n">
        <x:v>0.08</x:v>
      </x:c>
      <x:c r="M743" s="7" t="n">
        <x:f>G743*H743*(1-I743)</x:f>
        <x:v>323000</x:v>
      </x:c>
      <x:c r="N743" s="7" t="n">
        <x:f>G743*J743</x:f>
        <x:v>275600</x:v>
      </x:c>
      <x:c r="O743" s="7" t="n">
        <x:f>M743-N743</x:f>
        <x:v>47400</x:v>
      </x:c>
      <x:c r="P743" s="7" t="n">
        <x:f>M743*L743</x:f>
        <x:v>25840</x:v>
      </x:c>
      <x:c r="Q743" s="7" t="n">
        <x:f>O743-K743-P743</x:f>
        <x:v>15060</x:v>
      </x:c>
      <x:c r="R743" s="8" t="n">
        <x:f>IF(M743=0,0,Q743/M743)</x:f>
        <x:v>0.04662538699690402</x:v>
      </x:c>
    </x:row>
    <x:row r="744">
      <x:c r="A744" s="1" t="str">
        <x:v>S0739</x:v>
      </x:c>
      <x:c r="B744" s="6" t="n">
        <x:v>45907</x:v>
      </x:c>
      <x:c r="C744" s="1" t="n">
        <x:v>9</x:v>
      </x:c>
      <x:c r="D744" s="1" t="str">
        <x:v>Rice cooker</x:v>
      </x:c>
      <x:c r="E744" s="1" t="str">
        <x:v>Mwanza</x:v>
      </x:c>
      <x:c r="F744" s="1" t="str">
        <x:v>WhatsApp</x:v>
      </x:c>
      <x:c r="G744" s="1" t="n">
        <x:v>2</x:v>
      </x:c>
      <x:c r="H744" s="7" t="n">
        <x:v>120000</x:v>
      </x:c>
      <x:c r="I744" s="8" t="n">
        <x:v>0.05</x:v>
      </x:c>
      <x:c r="J744" s="7" t="n">
        <x:v>90100</x:v>
      </x:c>
      <x:c r="K744" s="7" t="n">
        <x:v>6500</x:v>
      </x:c>
      <x:c r="L744" s="8" t="n">
        <x:v>0</x:v>
      </x:c>
      <x:c r="M744" s="7" t="n">
        <x:f>G744*H744*(1-I744)</x:f>
        <x:v>228000</x:v>
      </x:c>
      <x:c r="N744" s="7" t="n">
        <x:f>G744*J744</x:f>
        <x:v>180200</x:v>
      </x:c>
      <x:c r="O744" s="7" t="n">
        <x:f>M744-N744</x:f>
        <x:v>47800</x:v>
      </x:c>
      <x:c r="P744" s="7" t="n">
        <x:f>M744*L744</x:f>
        <x:v>0</x:v>
      </x:c>
      <x:c r="Q744" s="7" t="n">
        <x:f>O744-K744-P744</x:f>
        <x:v>41300</x:v>
      </x:c>
      <x:c r="R744" s="8" t="n">
        <x:f>IF(M744=0,0,Q744/M744)</x:f>
        <x:v>0.181140350877193</x:v>
      </x:c>
    </x:row>
    <x:row r="745">
      <x:c r="A745" s="1" t="str">
        <x:v>S0740</x:v>
      </x:c>
      <x:c r="B745" s="6" t="n">
        <x:v>45914</x:v>
      </x:c>
      <x:c r="C745" s="1" t="n">
        <x:v>9</x:v>
      </x:c>
      <x:c r="D745" s="1" t="str">
        <x:v>Cookware set</x:v>
      </x:c>
      <x:c r="E745" s="1" t="str">
        <x:v>Mwanza</x:v>
      </x:c>
      <x:c r="F745" s="1" t="str">
        <x:v>Store</x:v>
      </x:c>
      <x:c r="G745" s="1" t="n">
        <x:v>3</x:v>
      </x:c>
      <x:c r="H745" s="7" t="n">
        <x:v>160000</x:v>
      </x:c>
      <x:c r="I745" s="8" t="n">
        <x:v>0.05</x:v>
      </x:c>
      <x:c r="J745" s="7" t="n">
        <x:v>100700</x:v>
      </x:c>
      <x:c r="K745" s="7" t="n">
        <x:v>0</x:v>
      </x:c>
      <x:c r="L745" s="8" t="n">
        <x:v>0</x:v>
      </x:c>
      <x:c r="M745" s="7" t="n">
        <x:f>G745*H745*(1-I745)</x:f>
        <x:v>456000</x:v>
      </x:c>
      <x:c r="N745" s="7" t="n">
        <x:f>G745*J745</x:f>
        <x:v>302100</x:v>
      </x:c>
      <x:c r="O745" s="7" t="n">
        <x:f>M745-N745</x:f>
        <x:v>153900</x:v>
      </x:c>
      <x:c r="P745" s="7" t="n">
        <x:f>M745*L745</x:f>
        <x:v>0</x:v>
      </x:c>
      <x:c r="Q745" s="7" t="n">
        <x:f>O745-K745-P745</x:f>
        <x:v>153900</x:v>
      </x:c>
      <x:c r="R745" s="8" t="n">
        <x:f>IF(M745=0,0,Q745/M745)</x:f>
        <x:v>0.3375</x:v>
      </x:c>
    </x:row>
    <x:row r="746">
      <x:c r="A746" s="1" t="str">
        <x:v>S0741</x:v>
      </x:c>
      <x:c r="B746" s="6" t="n">
        <x:v>45901</x:v>
      </x:c>
      <x:c r="C746" s="1" t="n">
        <x:v>9</x:v>
      </x:c>
      <x:c r="D746" s="1" t="str">
        <x:v>Storage set</x:v>
      </x:c>
      <x:c r="E746" s="1" t="str">
        <x:v>Dar es Salaam</x:v>
      </x:c>
      <x:c r="F746" s="1" t="str">
        <x:v>WhatsApp</x:v>
      </x:c>
      <x:c r="G746" s="1" t="n">
        <x:v>2</x:v>
      </x:c>
      <x:c r="H746" s="7" t="n">
        <x:v>35000</x:v>
      </x:c>
      <x:c r="I746" s="8" t="n">
        <x:v>0.05</x:v>
      </x:c>
      <x:c r="J746" s="7" t="n">
        <x:v>19080</x:v>
      </x:c>
      <x:c r="K746" s="7" t="n">
        <x:v>3500</x:v>
      </x:c>
      <x:c r="L746" s="8" t="n">
        <x:v>0</x:v>
      </x:c>
      <x:c r="M746" s="7" t="n">
        <x:f>G746*H746*(1-I746)</x:f>
        <x:v>66500</x:v>
      </x:c>
      <x:c r="N746" s="7" t="n">
        <x:f>G746*J746</x:f>
        <x:v>38160</x:v>
      </x:c>
      <x:c r="O746" s="7" t="n">
        <x:f>M746-N746</x:f>
        <x:v>28340</x:v>
      </x:c>
      <x:c r="P746" s="7" t="n">
        <x:f>M746*L746</x:f>
        <x:v>0</x:v>
      </x:c>
      <x:c r="Q746" s="7" t="n">
        <x:f>O746-K746-P746</x:f>
        <x:v>24840</x:v>
      </x:c>
      <x:c r="R746" s="8" t="n">
        <x:f>IF(M746=0,0,Q746/M746)</x:f>
        <x:v>0.37353383458646616</x:v>
      </x:c>
    </x:row>
    <x:row r="747">
      <x:c r="A747" s="1" t="str">
        <x:v>S0742</x:v>
      </x:c>
      <x:c r="B747" s="6" t="n">
        <x:v>45924</x:v>
      </x:c>
      <x:c r="C747" s="1" t="n">
        <x:v>9</x:v>
      </x:c>
      <x:c r="D747" s="1" t="str">
        <x:v>Cookware set</x:v>
      </x:c>
      <x:c r="E747" s="1" t="str">
        <x:v>Dar es Salaam</x:v>
      </x:c>
      <x:c r="F747" s="1" t="str">
        <x:v>Store</x:v>
      </x:c>
      <x:c r="G747" s="1" t="n">
        <x:v>4</x:v>
      </x:c>
      <x:c r="H747" s="7" t="n">
        <x:v>160000</x:v>
      </x:c>
      <x:c r="I747" s="8" t="n">
        <x:v>0</x:v>
      </x:c>
      <x:c r="J747" s="7" t="n">
        <x:v>100700</x:v>
      </x:c>
      <x:c r="K747" s="7" t="n">
        <x:v>0</x:v>
      </x:c>
      <x:c r="L747" s="8" t="n">
        <x:v>0</x:v>
      </x:c>
      <x:c r="M747" s="7" t="n">
        <x:f>G747*H747*(1-I747)</x:f>
        <x:v>640000</x:v>
      </x:c>
      <x:c r="N747" s="7" t="n">
        <x:f>G747*J747</x:f>
        <x:v>402800</x:v>
      </x:c>
      <x:c r="O747" s="7" t="n">
        <x:f>M747-N747</x:f>
        <x:v>237200</x:v>
      </x:c>
      <x:c r="P747" s="7" t="n">
        <x:f>M747*L747</x:f>
        <x:v>0</x:v>
      </x:c>
      <x:c r="Q747" s="7" t="n">
        <x:f>O747-K747-P747</x:f>
        <x:v>237200</x:v>
      </x:c>
      <x:c r="R747" s="8" t="n">
        <x:f>IF(M747=0,0,Q747/M747)</x:f>
        <x:v>0.370625</x:v>
      </x:c>
    </x:row>
    <x:row r="748">
      <x:c r="A748" s="1" t="str">
        <x:v>S0743</x:v>
      </x:c>
      <x:c r="B748" s="6" t="n">
        <x:v>45909</x:v>
      </x:c>
      <x:c r="C748" s="1" t="n">
        <x:v>9</x:v>
      </x:c>
      <x:c r="D748" s="1" t="str">
        <x:v>Blender</x:v>
      </x:c>
      <x:c r="E748" s="1" t="str">
        <x:v>Mwanza</x:v>
      </x:c>
      <x:c r="F748" s="1" t="str">
        <x:v>Store</x:v>
      </x:c>
      <x:c r="G748" s="1" t="n">
        <x:v>4</x:v>
      </x:c>
      <x:c r="H748" s="7" t="n">
        <x:v>95000</x:v>
      </x:c>
      <x:c r="I748" s="8" t="n">
        <x:v>0.05</x:v>
      </x:c>
      <x:c r="J748" s="7" t="n">
        <x:v>68900</x:v>
      </x:c>
      <x:c r="K748" s="7" t="n">
        <x:v>0</x:v>
      </x:c>
      <x:c r="L748" s="8" t="n">
        <x:v>0</x:v>
      </x:c>
      <x:c r="M748" s="7" t="n">
        <x:f>G748*H748*(1-I748)</x:f>
        <x:v>361000</x:v>
      </x:c>
      <x:c r="N748" s="7" t="n">
        <x:f>G748*J748</x:f>
        <x:v>275600</x:v>
      </x:c>
      <x:c r="O748" s="7" t="n">
        <x:f>M748-N748</x:f>
        <x:v>85400</x:v>
      </x:c>
      <x:c r="P748" s="7" t="n">
        <x:f>M748*L748</x:f>
        <x:v>0</x:v>
      </x:c>
      <x:c r="Q748" s="7" t="n">
        <x:f>O748-K748-P748</x:f>
        <x:v>85400</x:v>
      </x:c>
      <x:c r="R748" s="8" t="n">
        <x:f>IF(M748=0,0,Q748/M748)</x:f>
        <x:v>0.2365650969529086</x:v>
      </x:c>
    </x:row>
    <x:row r="749">
      <x:c r="A749" s="1" t="str">
        <x:v>S0744</x:v>
      </x:c>
      <x:c r="B749" s="6" t="n">
        <x:v>45908</x:v>
      </x:c>
      <x:c r="C749" s="1" t="n">
        <x:v>9</x:v>
      </x:c>
      <x:c r="D749" s="1" t="str">
        <x:v>Rice cooker</x:v>
      </x:c>
      <x:c r="E749" s="1" t="str">
        <x:v>Dar es Salaam</x:v>
      </x:c>
      <x:c r="F749" s="1" t="str">
        <x:v>WhatsApp</x:v>
      </x:c>
      <x:c r="G749" s="1" t="n">
        <x:v>4</x:v>
      </x:c>
      <x:c r="H749" s="7" t="n">
        <x:v>120000</x:v>
      </x:c>
      <x:c r="I749" s="8" t="n">
        <x:v>0</x:v>
      </x:c>
      <x:c r="J749" s="7" t="n">
        <x:v>90100</x:v>
      </x:c>
      <x:c r="K749" s="7" t="n">
        <x:v>3500</x:v>
      </x:c>
      <x:c r="L749" s="8" t="n">
        <x:v>0</x:v>
      </x:c>
      <x:c r="M749" s="7" t="n">
        <x:f>G749*H749*(1-I749)</x:f>
        <x:v>480000</x:v>
      </x:c>
      <x:c r="N749" s="7" t="n">
        <x:f>G749*J749</x:f>
        <x:v>360400</x:v>
      </x:c>
      <x:c r="O749" s="7" t="n">
        <x:f>M749-N749</x:f>
        <x:v>119600</x:v>
      </x:c>
      <x:c r="P749" s="7" t="n">
        <x:f>M749*L749</x:f>
        <x:v>0</x:v>
      </x:c>
      <x:c r="Q749" s="7" t="n">
        <x:f>O749-K749-P749</x:f>
        <x:v>116100</x:v>
      </x:c>
      <x:c r="R749" s="8" t="n">
        <x:f>IF(M749=0,0,Q749/M749)</x:f>
        <x:v>0.241875</x:v>
      </x:c>
    </x:row>
    <x:row r="750">
      <x:c r="A750" s="1" t="str">
        <x:v>S0745</x:v>
      </x:c>
      <x:c r="B750" s="6" t="n">
        <x:v>45919</x:v>
      </x:c>
      <x:c r="C750" s="1" t="n">
        <x:v>9</x:v>
      </x:c>
      <x:c r="D750" s="1" t="str">
        <x:v>Kettle</x:v>
      </x:c>
      <x:c r="E750" s="1" t="str">
        <x:v>Dar es Salaam</x:v>
      </x:c>
      <x:c r="F750" s="1" t="str">
        <x:v>Marketplace</x:v>
      </x:c>
      <x:c r="G750" s="1" t="n">
        <x:v>3</x:v>
      </x:c>
      <x:c r="H750" s="7" t="n">
        <x:v>45000</x:v>
      </x:c>
      <x:c r="I750" s="8" t="n">
        <x:v>0.15</x:v>
      </x:c>
      <x:c r="J750" s="7" t="n">
        <x:v>28620</x:v>
      </x:c>
      <x:c r="K750" s="7" t="n">
        <x:v>3500</x:v>
      </x:c>
      <x:c r="L750" s="8" t="n">
        <x:v>0.08</x:v>
      </x:c>
      <x:c r="M750" s="7" t="n">
        <x:f>G750*H750*(1-I750)</x:f>
        <x:v>114750</x:v>
      </x:c>
      <x:c r="N750" s="7" t="n">
        <x:f>G750*J750</x:f>
        <x:v>85860</x:v>
      </x:c>
      <x:c r="O750" s="7" t="n">
        <x:f>M750-N750</x:f>
        <x:v>28890</x:v>
      </x:c>
      <x:c r="P750" s="7" t="n">
        <x:f>M750*L750</x:f>
        <x:v>9180</x:v>
      </x:c>
      <x:c r="Q750" s="7" t="n">
        <x:f>O750-K750-P750</x:f>
        <x:v>16210</x:v>
      </x:c>
      <x:c r="R750" s="8" t="n">
        <x:f>IF(M750=0,0,Q750/M750)</x:f>
        <x:v>0.1412636165577342</x:v>
      </x:c>
    </x:row>
    <x:row r="751">
      <x:c r="A751" s="1" t="str">
        <x:v>S0746</x:v>
      </x:c>
      <x:c r="B751" s="6" t="n">
        <x:v>45904</x:v>
      </x:c>
      <x:c r="C751" s="1" t="n">
        <x:v>9</x:v>
      </x:c>
      <x:c r="D751" s="1" t="str">
        <x:v>Blender</x:v>
      </x:c>
      <x:c r="E751" s="1" t="str">
        <x:v>Arusha</x:v>
      </x:c>
      <x:c r="F751" s="1" t="str">
        <x:v>Store</x:v>
      </x:c>
      <x:c r="G751" s="1" t="n">
        <x:v>2</x:v>
      </x:c>
      <x:c r="H751" s="7" t="n">
        <x:v>95000</x:v>
      </x:c>
      <x:c r="I751" s="8" t="n">
        <x:v>0</x:v>
      </x:c>
      <x:c r="J751" s="7" t="n">
        <x:v>68900</x:v>
      </x:c>
      <x:c r="K751" s="7" t="n">
        <x:v>0</x:v>
      </x:c>
      <x:c r="L751" s="8" t="n">
        <x:v>0</x:v>
      </x:c>
      <x:c r="M751" s="7" t="n">
        <x:f>G751*H751*(1-I751)</x:f>
        <x:v>190000</x:v>
      </x:c>
      <x:c r="N751" s="7" t="n">
        <x:f>G751*J751</x:f>
        <x:v>137800</x:v>
      </x:c>
      <x:c r="O751" s="7" t="n">
        <x:f>M751-N751</x:f>
        <x:v>52200</x:v>
      </x:c>
      <x:c r="P751" s="7" t="n">
        <x:f>M751*L751</x:f>
        <x:v>0</x:v>
      </x:c>
      <x:c r="Q751" s="7" t="n">
        <x:f>O751-K751-P751</x:f>
        <x:v>52200</x:v>
      </x:c>
      <x:c r="R751" s="8" t="n">
        <x:f>IF(M751=0,0,Q751/M751)</x:f>
        <x:v>0.27473684210526317</x:v>
      </x:c>
    </x:row>
    <x:row r="752">
      <x:c r="A752" s="1" t="str">
        <x:v>S0747</x:v>
      </x:c>
      <x:c r="B752" s="6" t="n">
        <x:v>45926</x:v>
      </x:c>
      <x:c r="C752" s="1" t="n">
        <x:v>9</x:v>
      </x:c>
      <x:c r="D752" s="1" t="str">
        <x:v>Cookware set</x:v>
      </x:c>
      <x:c r="E752" s="1" t="str">
        <x:v>Arusha</x:v>
      </x:c>
      <x:c r="F752" s="1" t="str">
        <x:v>WhatsApp</x:v>
      </x:c>
      <x:c r="G752" s="1" t="n">
        <x:v>1</x:v>
      </x:c>
      <x:c r="H752" s="7" t="n">
        <x:v>160000</x:v>
      </x:c>
      <x:c r="I752" s="8" t="n">
        <x:v>0</x:v>
      </x:c>
      <x:c r="J752" s="7" t="n">
        <x:v>100700</x:v>
      </x:c>
      <x:c r="K752" s="7" t="n">
        <x:v>6500</x:v>
      </x:c>
      <x:c r="L752" s="8" t="n">
        <x:v>0</x:v>
      </x:c>
      <x:c r="M752" s="7" t="n">
        <x:f>G752*H752*(1-I752)</x:f>
        <x:v>160000</x:v>
      </x:c>
      <x:c r="N752" s="7" t="n">
        <x:f>G752*J752</x:f>
        <x:v>100700</x:v>
      </x:c>
      <x:c r="O752" s="7" t="n">
        <x:f>M752-N752</x:f>
        <x:v>59300</x:v>
      </x:c>
      <x:c r="P752" s="7" t="n">
        <x:f>M752*L752</x:f>
        <x:v>0</x:v>
      </x:c>
      <x:c r="Q752" s="7" t="n">
        <x:f>O752-K752-P752</x:f>
        <x:v>52800</x:v>
      </x:c>
      <x:c r="R752" s="8" t="n">
        <x:f>IF(M752=0,0,Q752/M752)</x:f>
        <x:v>0.33</x:v>
      </x:c>
    </x:row>
    <x:row r="753">
      <x:c r="A753" s="1" t="str">
        <x:v>S0748</x:v>
      </x:c>
      <x:c r="B753" s="6" t="n">
        <x:v>45920</x:v>
      </x:c>
      <x:c r="C753" s="1" t="n">
        <x:v>9</x:v>
      </x:c>
      <x:c r="D753" s="1" t="str">
        <x:v>Cookware set</x:v>
      </x:c>
      <x:c r="E753" s="1" t="str">
        <x:v>Dar es Salaam</x:v>
      </x:c>
      <x:c r="F753" s="1" t="str">
        <x:v>WhatsApp</x:v>
      </x:c>
      <x:c r="G753" s="1" t="n">
        <x:v>1</x:v>
      </x:c>
      <x:c r="H753" s="7" t="n">
        <x:v>160000</x:v>
      </x:c>
      <x:c r="I753" s="8" t="n">
        <x:v>0</x:v>
      </x:c>
      <x:c r="J753" s="7" t="n">
        <x:v>100700</x:v>
      </x:c>
      <x:c r="K753" s="7" t="n">
        <x:v>3500</x:v>
      </x:c>
      <x:c r="L753" s="8" t="n">
        <x:v>0</x:v>
      </x:c>
      <x:c r="M753" s="7" t="n">
        <x:f>G753*H753*(1-I753)</x:f>
        <x:v>160000</x:v>
      </x:c>
      <x:c r="N753" s="7" t="n">
        <x:f>G753*J753</x:f>
        <x:v>100700</x:v>
      </x:c>
      <x:c r="O753" s="7" t="n">
        <x:f>M753-N753</x:f>
        <x:v>59300</x:v>
      </x:c>
      <x:c r="P753" s="7" t="n">
        <x:f>M753*L753</x:f>
        <x:v>0</x:v>
      </x:c>
      <x:c r="Q753" s="7" t="n">
        <x:f>O753-K753-P753</x:f>
        <x:v>55800</x:v>
      </x:c>
      <x:c r="R753" s="8" t="n">
        <x:f>IF(M753=0,0,Q753/M753)</x:f>
        <x:v>0.34875</x:v>
      </x:c>
    </x:row>
    <x:row r="754">
      <x:c r="A754" s="1" t="str">
        <x:v>S0749</x:v>
      </x:c>
      <x:c r="B754" s="6" t="n">
        <x:v>45907</x:v>
      </x:c>
      <x:c r="C754" s="1" t="n">
        <x:v>9</x:v>
      </x:c>
      <x:c r="D754" s="1" t="str">
        <x:v>Cookware set</x:v>
      </x:c>
      <x:c r="E754" s="1" t="str">
        <x:v>Dar es Salaam</x:v>
      </x:c>
      <x:c r="F754" s="1" t="str">
        <x:v>Store</x:v>
      </x:c>
      <x:c r="G754" s="1" t="n">
        <x:v>1</x:v>
      </x:c>
      <x:c r="H754" s="7" t="n">
        <x:v>160000</x:v>
      </x:c>
      <x:c r="I754" s="8" t="n">
        <x:v>0.05</x:v>
      </x:c>
      <x:c r="J754" s="7" t="n">
        <x:v>100700</x:v>
      </x:c>
      <x:c r="K754" s="7" t="n">
        <x:v>0</x:v>
      </x:c>
      <x:c r="L754" s="8" t="n">
        <x:v>0</x:v>
      </x:c>
      <x:c r="M754" s="7" t="n">
        <x:f>G754*H754*(1-I754)</x:f>
        <x:v>152000</x:v>
      </x:c>
      <x:c r="N754" s="7" t="n">
        <x:f>G754*J754</x:f>
        <x:v>100700</x:v>
      </x:c>
      <x:c r="O754" s="7" t="n">
        <x:f>M754-N754</x:f>
        <x:v>51300</x:v>
      </x:c>
      <x:c r="P754" s="7" t="n">
        <x:f>M754*L754</x:f>
        <x:v>0</x:v>
      </x:c>
      <x:c r="Q754" s="7" t="n">
        <x:f>O754-K754-P754</x:f>
        <x:v>51300</x:v>
      </x:c>
      <x:c r="R754" s="8" t="n">
        <x:f>IF(M754=0,0,Q754/M754)</x:f>
        <x:v>0.3375</x:v>
      </x:c>
    </x:row>
    <x:row r="755">
      <x:c r="A755" s="1" t="str">
        <x:v>S0750</x:v>
      </x:c>
      <x:c r="B755" s="6" t="n">
        <x:v>45928</x:v>
      </x:c>
      <x:c r="C755" s="1" t="n">
        <x:v>9</x:v>
      </x:c>
      <x:c r="D755" s="1" t="str">
        <x:v>Kettle</x:v>
      </x:c>
      <x:c r="E755" s="1" t="str">
        <x:v>Dodoma</x:v>
      </x:c>
      <x:c r="F755" s="1" t="str">
        <x:v>Marketplace</x:v>
      </x:c>
      <x:c r="G755" s="1" t="n">
        <x:v>4</x:v>
      </x:c>
      <x:c r="H755" s="7" t="n">
        <x:v>45000</x:v>
      </x:c>
      <x:c r="I755" s="8" t="n">
        <x:v>0.15</x:v>
      </x:c>
      <x:c r="J755" s="7" t="n">
        <x:v>28620</x:v>
      </x:c>
      <x:c r="K755" s="7" t="n">
        <x:v>6500</x:v>
      </x:c>
      <x:c r="L755" s="8" t="n">
        <x:v>0.08</x:v>
      </x:c>
      <x:c r="M755" s="7" t="n">
        <x:f>G755*H755*(1-I755)</x:f>
        <x:v>153000</x:v>
      </x:c>
      <x:c r="N755" s="7" t="n">
        <x:f>G755*J755</x:f>
        <x:v>114480</x:v>
      </x:c>
      <x:c r="O755" s="7" t="n">
        <x:f>M755-N755</x:f>
        <x:v>38520</x:v>
      </x:c>
      <x:c r="P755" s="7" t="n">
        <x:f>M755*L755</x:f>
        <x:v>12240</x:v>
      </x:c>
      <x:c r="Q755" s="7" t="n">
        <x:f>O755-K755-P755</x:f>
        <x:v>19780</x:v>
      </x:c>
      <x:c r="R755" s="8" t="n">
        <x:f>IF(M755=0,0,Q755/M755)</x:f>
        <x:v>0.129281045751634</x:v>
      </x:c>
    </x:row>
    <x:row r="756">
      <x:c r="A756" s="1" t="str">
        <x:v>S0751</x:v>
      </x:c>
      <x:c r="B756" s="6" t="n">
        <x:v>45925</x:v>
      </x:c>
      <x:c r="C756" s="1" t="n">
        <x:v>9</x:v>
      </x:c>
      <x:c r="D756" s="1" t="str">
        <x:v>Storage set</x:v>
      </x:c>
      <x:c r="E756" s="1" t="str">
        <x:v>Dar es Salaam</x:v>
      </x:c>
      <x:c r="F756" s="1" t="str">
        <x:v>Store</x:v>
      </x:c>
      <x:c r="G756" s="1" t="n">
        <x:v>1</x:v>
      </x:c>
      <x:c r="H756" s="7" t="n">
        <x:v>35000</x:v>
      </x:c>
      <x:c r="I756" s="8" t="n">
        <x:v>0</x:v>
      </x:c>
      <x:c r="J756" s="7" t="n">
        <x:v>19080</x:v>
      </x:c>
      <x:c r="K756" s="7" t="n">
        <x:v>0</x:v>
      </x:c>
      <x:c r="L756" s="8" t="n">
        <x:v>0</x:v>
      </x:c>
      <x:c r="M756" s="7" t="n">
        <x:f>G756*H756*(1-I756)</x:f>
        <x:v>35000</x:v>
      </x:c>
      <x:c r="N756" s="7" t="n">
        <x:f>G756*J756</x:f>
        <x:v>19080</x:v>
      </x:c>
      <x:c r="O756" s="7" t="n">
        <x:f>M756-N756</x:f>
        <x:v>15920</x:v>
      </x:c>
      <x:c r="P756" s="7" t="n">
        <x:f>M756*L756</x:f>
        <x:v>0</x:v>
      </x:c>
      <x:c r="Q756" s="7" t="n">
        <x:f>O756-K756-P756</x:f>
        <x:v>15920</x:v>
      </x:c>
      <x:c r="R756" s="8" t="n">
        <x:f>IF(M756=0,0,Q756/M756)</x:f>
        <x:v>0.45485714285714285</x:v>
      </x:c>
    </x:row>
    <x:row r="757">
      <x:c r="A757" s="1" t="str">
        <x:v>S0752</x:v>
      </x:c>
      <x:c r="B757" s="6" t="n">
        <x:v>45924</x:v>
      </x:c>
      <x:c r="C757" s="1" t="n">
        <x:v>9</x:v>
      </x:c>
      <x:c r="D757" s="1" t="str">
        <x:v>Kettle</x:v>
      </x:c>
      <x:c r="E757" s="1" t="str">
        <x:v>Dodoma</x:v>
      </x:c>
      <x:c r="F757" s="1" t="str">
        <x:v>Store</x:v>
      </x:c>
      <x:c r="G757" s="1" t="n">
        <x:v>3</x:v>
      </x:c>
      <x:c r="H757" s="7" t="n">
        <x:v>45000</x:v>
      </x:c>
      <x:c r="I757" s="8" t="n">
        <x:v>0</x:v>
      </x:c>
      <x:c r="J757" s="7" t="n">
        <x:v>28620</x:v>
      </x:c>
      <x:c r="K757" s="7" t="n">
        <x:v>0</x:v>
      </x:c>
      <x:c r="L757" s="8" t="n">
        <x:v>0</x:v>
      </x:c>
      <x:c r="M757" s="7" t="n">
        <x:f>G757*H757*(1-I757)</x:f>
        <x:v>135000</x:v>
      </x:c>
      <x:c r="N757" s="7" t="n">
        <x:f>G757*J757</x:f>
        <x:v>85860</x:v>
      </x:c>
      <x:c r="O757" s="7" t="n">
        <x:f>M757-N757</x:f>
        <x:v>49140</x:v>
      </x:c>
      <x:c r="P757" s="7" t="n">
        <x:f>M757*L757</x:f>
        <x:v>0</x:v>
      </x:c>
      <x:c r="Q757" s="7" t="n">
        <x:f>O757-K757-P757</x:f>
        <x:v>49140</x:v>
      </x:c>
      <x:c r="R757" s="8" t="n">
        <x:f>IF(M757=0,0,Q757/M757)</x:f>
        <x:v>0.364</x:v>
      </x:c>
    </x:row>
    <x:row r="758">
      <x:c r="A758" s="1" t="str">
        <x:v>S0753</x:v>
      </x:c>
      <x:c r="B758" s="6" t="n">
        <x:v>45913</x:v>
      </x:c>
      <x:c r="C758" s="1" t="n">
        <x:v>9</x:v>
      </x:c>
      <x:c r="D758" s="1" t="str">
        <x:v>Cookware set</x:v>
      </x:c>
      <x:c r="E758" s="1" t="str">
        <x:v>Dodoma</x:v>
      </x:c>
      <x:c r="F758" s="1" t="str">
        <x:v>Marketplace</x:v>
      </x:c>
      <x:c r="G758" s="1" t="n">
        <x:v>1</x:v>
      </x:c>
      <x:c r="H758" s="7" t="n">
        <x:v>160000</x:v>
      </x:c>
      <x:c r="I758" s="8" t="n">
        <x:v>0.15</x:v>
      </x:c>
      <x:c r="J758" s="7" t="n">
        <x:v>100700</x:v>
      </x:c>
      <x:c r="K758" s="7" t="n">
        <x:v>6500</x:v>
      </x:c>
      <x:c r="L758" s="8" t="n">
        <x:v>0.08</x:v>
      </x:c>
      <x:c r="M758" s="7" t="n">
        <x:f>G758*H758*(1-I758)</x:f>
        <x:v>136000</x:v>
      </x:c>
      <x:c r="N758" s="7" t="n">
        <x:f>G758*J758</x:f>
        <x:v>100700</x:v>
      </x:c>
      <x:c r="O758" s="7" t="n">
        <x:f>M758-N758</x:f>
        <x:v>35300</x:v>
      </x:c>
      <x:c r="P758" s="7" t="n">
        <x:f>M758*L758</x:f>
        <x:v>10880</x:v>
      </x:c>
      <x:c r="Q758" s="7" t="n">
        <x:f>O758-K758-P758</x:f>
        <x:v>17920</x:v>
      </x:c>
      <x:c r="R758" s="8" t="n">
        <x:f>IF(M758=0,0,Q758/M758)</x:f>
        <x:v>0.13176470588235295</x:v>
      </x:c>
    </x:row>
    <x:row r="759">
      <x:c r="A759" s="1" t="str">
        <x:v>S0754</x:v>
      </x:c>
      <x:c r="B759" s="6" t="n">
        <x:v>45916</x:v>
      </x:c>
      <x:c r="C759" s="1" t="n">
        <x:v>9</x:v>
      </x:c>
      <x:c r="D759" s="1" t="str">
        <x:v>Rice cooker</x:v>
      </x:c>
      <x:c r="E759" s="1" t="str">
        <x:v>Dodoma</x:v>
      </x:c>
      <x:c r="F759" s="1" t="str">
        <x:v>WhatsApp</x:v>
      </x:c>
      <x:c r="G759" s="1" t="n">
        <x:v>4</x:v>
      </x:c>
      <x:c r="H759" s="7" t="n">
        <x:v>120000</x:v>
      </x:c>
      <x:c r="I759" s="8" t="n">
        <x:v>0</x:v>
      </x:c>
      <x:c r="J759" s="7" t="n">
        <x:v>90100</x:v>
      </x:c>
      <x:c r="K759" s="7" t="n">
        <x:v>6500</x:v>
      </x:c>
      <x:c r="L759" s="8" t="n">
        <x:v>0</x:v>
      </x:c>
      <x:c r="M759" s="7" t="n">
        <x:f>G759*H759*(1-I759)</x:f>
        <x:v>480000</x:v>
      </x:c>
      <x:c r="N759" s="7" t="n">
        <x:f>G759*J759</x:f>
        <x:v>360400</x:v>
      </x:c>
      <x:c r="O759" s="7" t="n">
        <x:f>M759-N759</x:f>
        <x:v>119600</x:v>
      </x:c>
      <x:c r="P759" s="7" t="n">
        <x:f>M759*L759</x:f>
        <x:v>0</x:v>
      </x:c>
      <x:c r="Q759" s="7" t="n">
        <x:f>O759-K759-P759</x:f>
        <x:v>113100</x:v>
      </x:c>
      <x:c r="R759" s="8" t="n">
        <x:f>IF(M759=0,0,Q759/M759)</x:f>
        <x:v>0.235625</x:v>
      </x:c>
    </x:row>
    <x:row r="760">
      <x:c r="A760" s="1" t="str">
        <x:v>S0755</x:v>
      </x:c>
      <x:c r="B760" s="6" t="n">
        <x:v>45905</x:v>
      </x:c>
      <x:c r="C760" s="1" t="n">
        <x:v>9</x:v>
      </x:c>
      <x:c r="D760" s="1" t="str">
        <x:v>Rice cooker</x:v>
      </x:c>
      <x:c r="E760" s="1" t="str">
        <x:v>Dar es Salaam</x:v>
      </x:c>
      <x:c r="F760" s="1" t="str">
        <x:v>Marketplace</x:v>
      </x:c>
      <x:c r="G760" s="1" t="n">
        <x:v>3</x:v>
      </x:c>
      <x:c r="H760" s="7" t="n">
        <x:v>120000</x:v>
      </x:c>
      <x:c r="I760" s="8" t="n">
        <x:v>0.15</x:v>
      </x:c>
      <x:c r="J760" s="7" t="n">
        <x:v>90100</x:v>
      </x:c>
      <x:c r="K760" s="7" t="n">
        <x:v>3500</x:v>
      </x:c>
      <x:c r="L760" s="8" t="n">
        <x:v>0.08</x:v>
      </x:c>
      <x:c r="M760" s="7" t="n">
        <x:f>G760*H760*(1-I760)</x:f>
        <x:v>306000</x:v>
      </x:c>
      <x:c r="N760" s="7" t="n">
        <x:f>G760*J760</x:f>
        <x:v>270300</x:v>
      </x:c>
      <x:c r="O760" s="7" t="n">
        <x:f>M760-N760</x:f>
        <x:v>35700</x:v>
      </x:c>
      <x:c r="P760" s="7" t="n">
        <x:f>M760*L760</x:f>
        <x:v>24480</x:v>
      </x:c>
      <x:c r="Q760" s="7" t="n">
        <x:f>O760-K760-P760</x:f>
        <x:v>7720</x:v>
      </x:c>
      <x:c r="R760" s="8" t="n">
        <x:f>IF(M760=0,0,Q760/M760)</x:f>
        <x:v>0.02522875816993464</x:v>
      </x:c>
    </x:row>
    <x:row r="761">
      <x:c r="A761" s="1" t="str">
        <x:v>S0756</x:v>
      </x:c>
      <x:c r="B761" s="6" t="n">
        <x:v>45920</x:v>
      </x:c>
      <x:c r="C761" s="1" t="n">
        <x:v>9</x:v>
      </x:c>
      <x:c r="D761" s="1" t="str">
        <x:v>Blender</x:v>
      </x:c>
      <x:c r="E761" s="1" t="str">
        <x:v>Dodoma</x:v>
      </x:c>
      <x:c r="F761" s="1" t="str">
        <x:v>Marketplace</x:v>
      </x:c>
      <x:c r="G761" s="1" t="n">
        <x:v>1</x:v>
      </x:c>
      <x:c r="H761" s="7" t="n">
        <x:v>95000</x:v>
      </x:c>
      <x:c r="I761" s="8" t="n">
        <x:v>0.15</x:v>
      </x:c>
      <x:c r="J761" s="7" t="n">
        <x:v>68900</x:v>
      </x:c>
      <x:c r="K761" s="7" t="n">
        <x:v>6500</x:v>
      </x:c>
      <x:c r="L761" s="8" t="n">
        <x:v>0.08</x:v>
      </x:c>
      <x:c r="M761" s="7" t="n">
        <x:f>G761*H761*(1-I761)</x:f>
        <x:v>80750</x:v>
      </x:c>
      <x:c r="N761" s="7" t="n">
        <x:f>G761*J761</x:f>
        <x:v>68900</x:v>
      </x:c>
      <x:c r="O761" s="7" t="n">
        <x:f>M761-N761</x:f>
        <x:v>11850</x:v>
      </x:c>
      <x:c r="P761" s="7" t="n">
        <x:f>M761*L761</x:f>
        <x:v>6460</x:v>
      </x:c>
      <x:c r="Q761" s="7" t="n">
        <x:f>O761-K761-P761</x:f>
        <x:v>-1110</x:v>
      </x:c>
      <x:c r="R761" s="8" t="n">
        <x:f>IF(M761=0,0,Q761/M761)</x:f>
        <x:v>-0.013746130030959753</x:v>
      </x:c>
    </x:row>
    <x:row r="762">
      <x:c r="A762" s="1" t="str">
        <x:v>S0757</x:v>
      </x:c>
      <x:c r="B762" s="6" t="n">
        <x:v>45923</x:v>
      </x:c>
      <x:c r="C762" s="1" t="n">
        <x:v>9</x:v>
      </x:c>
      <x:c r="D762" s="1" t="str">
        <x:v>Storage set</x:v>
      </x:c>
      <x:c r="E762" s="1" t="str">
        <x:v>Dodoma</x:v>
      </x:c>
      <x:c r="F762" s="1" t="str">
        <x:v>Marketplace</x:v>
      </x:c>
      <x:c r="G762" s="1" t="n">
        <x:v>3</x:v>
      </x:c>
      <x:c r="H762" s="7" t="n">
        <x:v>35000</x:v>
      </x:c>
      <x:c r="I762" s="8" t="n">
        <x:v>0.15</x:v>
      </x:c>
      <x:c r="J762" s="7" t="n">
        <x:v>19080</x:v>
      </x:c>
      <x:c r="K762" s="7" t="n">
        <x:v>6500</x:v>
      </x:c>
      <x:c r="L762" s="8" t="n">
        <x:v>0.08</x:v>
      </x:c>
      <x:c r="M762" s="7" t="n">
        <x:f>G762*H762*(1-I762)</x:f>
        <x:v>89250</x:v>
      </x:c>
      <x:c r="N762" s="7" t="n">
        <x:f>G762*J762</x:f>
        <x:v>57240</x:v>
      </x:c>
      <x:c r="O762" s="7" t="n">
        <x:f>M762-N762</x:f>
        <x:v>32010</x:v>
      </x:c>
      <x:c r="P762" s="7" t="n">
        <x:f>M762*L762</x:f>
        <x:v>7140</x:v>
      </x:c>
      <x:c r="Q762" s="7" t="n">
        <x:f>O762-K762-P762</x:f>
        <x:v>18370</x:v>
      </x:c>
      <x:c r="R762" s="8" t="n">
        <x:f>IF(M762=0,0,Q762/M762)</x:f>
        <x:v>0.2058263305322129</x:v>
      </x:c>
    </x:row>
    <x:row r="763">
      <x:c r="A763" s="1" t="str">
        <x:v>S0758</x:v>
      </x:c>
      <x:c r="B763" s="6" t="n">
        <x:v>45901</x:v>
      </x:c>
      <x:c r="C763" s="1" t="n">
        <x:v>9</x:v>
      </x:c>
      <x:c r="D763" s="1" t="str">
        <x:v>Rice cooker</x:v>
      </x:c>
      <x:c r="E763" s="1" t="str">
        <x:v>Arusha</x:v>
      </x:c>
      <x:c r="F763" s="1" t="str">
        <x:v>Store</x:v>
      </x:c>
      <x:c r="G763" s="1" t="n">
        <x:v>3</x:v>
      </x:c>
      <x:c r="H763" s="7" t="n">
        <x:v>120000</x:v>
      </x:c>
      <x:c r="I763" s="8" t="n">
        <x:v>0</x:v>
      </x:c>
      <x:c r="J763" s="7" t="n">
        <x:v>90100</x:v>
      </x:c>
      <x:c r="K763" s="7" t="n">
        <x:v>0</x:v>
      </x:c>
      <x:c r="L763" s="8" t="n">
        <x:v>0</x:v>
      </x:c>
      <x:c r="M763" s="7" t="n">
        <x:f>G763*H763*(1-I763)</x:f>
        <x:v>360000</x:v>
      </x:c>
      <x:c r="N763" s="7" t="n">
        <x:f>G763*J763</x:f>
        <x:v>270300</x:v>
      </x:c>
      <x:c r="O763" s="7" t="n">
        <x:f>M763-N763</x:f>
        <x:v>89700</x:v>
      </x:c>
      <x:c r="P763" s="7" t="n">
        <x:f>M763*L763</x:f>
        <x:v>0</x:v>
      </x:c>
      <x:c r="Q763" s="7" t="n">
        <x:f>O763-K763-P763</x:f>
        <x:v>89700</x:v>
      </x:c>
      <x:c r="R763" s="8" t="n">
        <x:f>IF(M763=0,0,Q763/M763)</x:f>
        <x:v>0.24916666666666668</x:v>
      </x:c>
    </x:row>
    <x:row r="764">
      <x:c r="A764" s="1" t="str">
        <x:v>S0759</x:v>
      </x:c>
      <x:c r="B764" s="6" t="n">
        <x:v>45921</x:v>
      </x:c>
      <x:c r="C764" s="1" t="n">
        <x:v>9</x:v>
      </x:c>
      <x:c r="D764" s="1" t="str">
        <x:v>Thermos</x:v>
      </x:c>
      <x:c r="E764" s="1" t="str">
        <x:v>Mwanza</x:v>
      </x:c>
      <x:c r="F764" s="1" t="str">
        <x:v>Marketplace</x:v>
      </x:c>
      <x:c r="G764" s="1" t="n">
        <x:v>4</x:v>
      </x:c>
      <x:c r="H764" s="7" t="n">
        <x:v>40000</x:v>
      </x:c>
      <x:c r="I764" s="8" t="n">
        <x:v>0.15</x:v>
      </x:c>
      <x:c r="J764" s="7" t="n">
        <x:v>24380</x:v>
      </x:c>
      <x:c r="K764" s="7" t="n">
        <x:v>6500</x:v>
      </x:c>
      <x:c r="L764" s="8" t="n">
        <x:v>0.08</x:v>
      </x:c>
      <x:c r="M764" s="7" t="n">
        <x:f>G764*H764*(1-I764)</x:f>
        <x:v>136000</x:v>
      </x:c>
      <x:c r="N764" s="7" t="n">
        <x:f>G764*J764</x:f>
        <x:v>97520</x:v>
      </x:c>
      <x:c r="O764" s="7" t="n">
        <x:f>M764-N764</x:f>
        <x:v>38480</x:v>
      </x:c>
      <x:c r="P764" s="7" t="n">
        <x:f>M764*L764</x:f>
        <x:v>10880</x:v>
      </x:c>
      <x:c r="Q764" s="7" t="n">
        <x:f>O764-K764-P764</x:f>
        <x:v>21100</x:v>
      </x:c>
      <x:c r="R764" s="8" t="n">
        <x:f>IF(M764=0,0,Q764/M764)</x:f>
        <x:v>0.15514705882352942</x:v>
      </x:c>
    </x:row>
    <x:row r="765">
      <x:c r="A765" s="1" t="str">
        <x:v>S0760</x:v>
      </x:c>
      <x:c r="B765" s="6" t="n">
        <x:v>45927</x:v>
      </x:c>
      <x:c r="C765" s="1" t="n">
        <x:v>9</x:v>
      </x:c>
      <x:c r="D765" s="1" t="str">
        <x:v>Cookware set</x:v>
      </x:c>
      <x:c r="E765" s="1" t="str">
        <x:v>Mwanza</x:v>
      </x:c>
      <x:c r="F765" s="1" t="str">
        <x:v>Marketplace</x:v>
      </x:c>
      <x:c r="G765" s="1" t="n">
        <x:v>3</x:v>
      </x:c>
      <x:c r="H765" s="7" t="n">
        <x:v>160000</x:v>
      </x:c>
      <x:c r="I765" s="8" t="n">
        <x:v>0.15</x:v>
      </x:c>
      <x:c r="J765" s="7" t="n">
        <x:v>100700</x:v>
      </x:c>
      <x:c r="K765" s="7" t="n">
        <x:v>6500</x:v>
      </x:c>
      <x:c r="L765" s="8" t="n">
        <x:v>0.08</x:v>
      </x:c>
      <x:c r="M765" s="7" t="n">
        <x:f>G765*H765*(1-I765)</x:f>
        <x:v>408000</x:v>
      </x:c>
      <x:c r="N765" s="7" t="n">
        <x:f>G765*J765</x:f>
        <x:v>302100</x:v>
      </x:c>
      <x:c r="O765" s="7" t="n">
        <x:f>M765-N765</x:f>
        <x:v>105900</x:v>
      </x:c>
      <x:c r="P765" s="7" t="n">
        <x:f>M765*L765</x:f>
        <x:v>32640</x:v>
      </x:c>
      <x:c r="Q765" s="7" t="n">
        <x:f>O765-K765-P765</x:f>
        <x:v>66760</x:v>
      </x:c>
      <x:c r="R765" s="8" t="n">
        <x:f>IF(M765=0,0,Q765/M765)</x:f>
        <x:v>0.16362745098039216</x:v>
      </x:c>
    </x:row>
    <x:row r="766">
      <x:c r="A766" s="1" t="str">
        <x:v>S0761</x:v>
      </x:c>
      <x:c r="B766" s="6" t="n">
        <x:v>45928</x:v>
      </x:c>
      <x:c r="C766" s="1" t="n">
        <x:v>9</x:v>
      </x:c>
      <x:c r="D766" s="1" t="str">
        <x:v>Thermos</x:v>
      </x:c>
      <x:c r="E766" s="1" t="str">
        <x:v>Arusha</x:v>
      </x:c>
      <x:c r="F766" s="1" t="str">
        <x:v>Marketplace</x:v>
      </x:c>
      <x:c r="G766" s="1" t="n">
        <x:v>3</x:v>
      </x:c>
      <x:c r="H766" s="7" t="n">
        <x:v>40000</x:v>
      </x:c>
      <x:c r="I766" s="8" t="n">
        <x:v>0.15</x:v>
      </x:c>
      <x:c r="J766" s="7" t="n">
        <x:v>24380</x:v>
      </x:c>
      <x:c r="K766" s="7" t="n">
        <x:v>6500</x:v>
      </x:c>
      <x:c r="L766" s="8" t="n">
        <x:v>0.08</x:v>
      </x:c>
      <x:c r="M766" s="7" t="n">
        <x:f>G766*H766*(1-I766)</x:f>
        <x:v>102000</x:v>
      </x:c>
      <x:c r="N766" s="7" t="n">
        <x:f>G766*J766</x:f>
        <x:v>73140</x:v>
      </x:c>
      <x:c r="O766" s="7" t="n">
        <x:f>M766-N766</x:f>
        <x:v>28860</x:v>
      </x:c>
      <x:c r="P766" s="7" t="n">
        <x:f>M766*L766</x:f>
        <x:v>8160</x:v>
      </x:c>
      <x:c r="Q766" s="7" t="n">
        <x:f>O766-K766-P766</x:f>
        <x:v>14200</x:v>
      </x:c>
      <x:c r="R766" s="8" t="n">
        <x:f>IF(M766=0,0,Q766/M766)</x:f>
        <x:v>0.1392156862745098</x:v>
      </x:c>
    </x:row>
    <x:row r="767">
      <x:c r="A767" s="1" t="str">
        <x:v>S0762</x:v>
      </x:c>
      <x:c r="B767" s="6" t="n">
        <x:v>45928</x:v>
      </x:c>
      <x:c r="C767" s="1" t="n">
        <x:v>9</x:v>
      </x:c>
      <x:c r="D767" s="1" t="str">
        <x:v>Cookware set</x:v>
      </x:c>
      <x:c r="E767" s="1" t="str">
        <x:v>Mwanza</x:v>
      </x:c>
      <x:c r="F767" s="1" t="str">
        <x:v>Store</x:v>
      </x:c>
      <x:c r="G767" s="1" t="n">
        <x:v>3</x:v>
      </x:c>
      <x:c r="H767" s="7" t="n">
        <x:v>160000</x:v>
      </x:c>
      <x:c r="I767" s="8" t="n">
        <x:v>0</x:v>
      </x:c>
      <x:c r="J767" s="7" t="n">
        <x:v>100700</x:v>
      </x:c>
      <x:c r="K767" s="7" t="n">
        <x:v>0</x:v>
      </x:c>
      <x:c r="L767" s="8" t="n">
        <x:v>0</x:v>
      </x:c>
      <x:c r="M767" s="7" t="n">
        <x:f>G767*H767*(1-I767)</x:f>
        <x:v>480000</x:v>
      </x:c>
      <x:c r="N767" s="7" t="n">
        <x:f>G767*J767</x:f>
        <x:v>302100</x:v>
      </x:c>
      <x:c r="O767" s="7" t="n">
        <x:f>M767-N767</x:f>
        <x:v>177900</x:v>
      </x:c>
      <x:c r="P767" s="7" t="n">
        <x:f>M767*L767</x:f>
        <x:v>0</x:v>
      </x:c>
      <x:c r="Q767" s="7" t="n">
        <x:f>O767-K767-P767</x:f>
        <x:v>177900</x:v>
      </x:c>
      <x:c r="R767" s="8" t="n">
        <x:f>IF(M767=0,0,Q767/M767)</x:f>
        <x:v>0.370625</x:v>
      </x:c>
    </x:row>
    <x:row r="768">
      <x:c r="A768" s="1" t="str">
        <x:v>S0763</x:v>
      </x:c>
      <x:c r="B768" s="6" t="n">
        <x:v>45925</x:v>
      </x:c>
      <x:c r="C768" s="1" t="n">
        <x:v>9</x:v>
      </x:c>
      <x:c r="D768" s="1" t="str">
        <x:v>Blender</x:v>
      </x:c>
      <x:c r="E768" s="1" t="str">
        <x:v>Arusha</x:v>
      </x:c>
      <x:c r="F768" s="1" t="str">
        <x:v>WhatsApp</x:v>
      </x:c>
      <x:c r="G768" s="1" t="n">
        <x:v>4</x:v>
      </x:c>
      <x:c r="H768" s="7" t="n">
        <x:v>95000</x:v>
      </x:c>
      <x:c r="I768" s="8" t="n">
        <x:v>0</x:v>
      </x:c>
      <x:c r="J768" s="7" t="n">
        <x:v>68900</x:v>
      </x:c>
      <x:c r="K768" s="7" t="n">
        <x:v>6500</x:v>
      </x:c>
      <x:c r="L768" s="8" t="n">
        <x:v>0</x:v>
      </x:c>
      <x:c r="M768" s="7" t="n">
        <x:f>G768*H768*(1-I768)</x:f>
        <x:v>380000</x:v>
      </x:c>
      <x:c r="N768" s="7" t="n">
        <x:f>G768*J768</x:f>
        <x:v>275600</x:v>
      </x:c>
      <x:c r="O768" s="7" t="n">
        <x:f>M768-N768</x:f>
        <x:v>104400</x:v>
      </x:c>
      <x:c r="P768" s="7" t="n">
        <x:f>M768*L768</x:f>
        <x:v>0</x:v>
      </x:c>
      <x:c r="Q768" s="7" t="n">
        <x:f>O768-K768-P768</x:f>
        <x:v>97900</x:v>
      </x:c>
      <x:c r="R768" s="8" t="n">
        <x:f>IF(M768=0,0,Q768/M768)</x:f>
        <x:v>0.25763157894736843</x:v>
      </x:c>
    </x:row>
    <x:row r="769">
      <x:c r="A769" s="1" t="str">
        <x:v>S0764</x:v>
      </x:c>
      <x:c r="B769" s="6" t="n">
        <x:v>45906</x:v>
      </x:c>
      <x:c r="C769" s="1" t="n">
        <x:v>9</x:v>
      </x:c>
      <x:c r="D769" s="1" t="str">
        <x:v>Thermos</x:v>
      </x:c>
      <x:c r="E769" s="1" t="str">
        <x:v>Dar es Salaam</x:v>
      </x:c>
      <x:c r="F769" s="1" t="str">
        <x:v>WhatsApp</x:v>
      </x:c>
      <x:c r="G769" s="1" t="n">
        <x:v>4</x:v>
      </x:c>
      <x:c r="H769" s="7" t="n">
        <x:v>40000</x:v>
      </x:c>
      <x:c r="I769" s="8" t="n">
        <x:v>0</x:v>
      </x:c>
      <x:c r="J769" s="7" t="n">
        <x:v>24380</x:v>
      </x:c>
      <x:c r="K769" s="7" t="n">
        <x:v>3500</x:v>
      </x:c>
      <x:c r="L769" s="8" t="n">
        <x:v>0</x:v>
      </x:c>
      <x:c r="M769" s="7" t="n">
        <x:f>G769*H769*(1-I769)</x:f>
        <x:v>160000</x:v>
      </x:c>
      <x:c r="N769" s="7" t="n">
        <x:f>G769*J769</x:f>
        <x:v>97520</x:v>
      </x:c>
      <x:c r="O769" s="7" t="n">
        <x:f>M769-N769</x:f>
        <x:v>62480</x:v>
      </x:c>
      <x:c r="P769" s="7" t="n">
        <x:f>M769*L769</x:f>
        <x:v>0</x:v>
      </x:c>
      <x:c r="Q769" s="7" t="n">
        <x:f>O769-K769-P769</x:f>
        <x:v>58980</x:v>
      </x:c>
      <x:c r="R769" s="8" t="n">
        <x:f>IF(M769=0,0,Q769/M769)</x:f>
        <x:v>0.368625</x:v>
      </x:c>
    </x:row>
    <x:row r="770">
      <x:c r="A770" s="1" t="str">
        <x:v>S0765</x:v>
      </x:c>
      <x:c r="B770" s="6" t="n">
        <x:v>45903</x:v>
      </x:c>
      <x:c r="C770" s="1" t="n">
        <x:v>9</x:v>
      </x:c>
      <x:c r="D770" s="1" t="str">
        <x:v>Blender</x:v>
      </x:c>
      <x:c r="E770" s="1" t="str">
        <x:v>Dar es Salaam</x:v>
      </x:c>
      <x:c r="F770" s="1" t="str">
        <x:v>Marketplace</x:v>
      </x:c>
      <x:c r="G770" s="1" t="n">
        <x:v>3</x:v>
      </x:c>
      <x:c r="H770" s="7" t="n">
        <x:v>95000</x:v>
      </x:c>
      <x:c r="I770" s="8" t="n">
        <x:v>0.15</x:v>
      </x:c>
      <x:c r="J770" s="7" t="n">
        <x:v>68900</x:v>
      </x:c>
      <x:c r="K770" s="7" t="n">
        <x:v>3500</x:v>
      </x:c>
      <x:c r="L770" s="8" t="n">
        <x:v>0.08</x:v>
      </x:c>
      <x:c r="M770" s="7" t="n">
        <x:f>G770*H770*(1-I770)</x:f>
        <x:v>242250</x:v>
      </x:c>
      <x:c r="N770" s="7" t="n">
        <x:f>G770*J770</x:f>
        <x:v>206700</x:v>
      </x:c>
      <x:c r="O770" s="7" t="n">
        <x:f>M770-N770</x:f>
        <x:v>35550</x:v>
      </x:c>
      <x:c r="P770" s="7" t="n">
        <x:f>M770*L770</x:f>
        <x:v>19380</x:v>
      </x:c>
      <x:c r="Q770" s="7" t="n">
        <x:f>O770-K770-P770</x:f>
        <x:v>12670</x:v>
      </x:c>
      <x:c r="R770" s="8" t="n">
        <x:f>IF(M770=0,0,Q770/M770)</x:f>
        <x:v>0.05230134158926729</x:v>
      </x:c>
    </x:row>
    <x:row r="771">
      <x:c r="A771" s="1" t="str">
        <x:v>S0766</x:v>
      </x:c>
      <x:c r="B771" s="6" t="n">
        <x:v>45913</x:v>
      </x:c>
      <x:c r="C771" s="1" t="n">
        <x:v>9</x:v>
      </x:c>
      <x:c r="D771" s="1" t="str">
        <x:v>Rice cooker</x:v>
      </x:c>
      <x:c r="E771" s="1" t="str">
        <x:v>Arusha</x:v>
      </x:c>
      <x:c r="F771" s="1" t="str">
        <x:v>WhatsApp</x:v>
      </x:c>
      <x:c r="G771" s="1" t="n">
        <x:v>3</x:v>
      </x:c>
      <x:c r="H771" s="7" t="n">
        <x:v>120000</x:v>
      </x:c>
      <x:c r="I771" s="8" t="n">
        <x:v>0</x:v>
      </x:c>
      <x:c r="J771" s="7" t="n">
        <x:v>90100</x:v>
      </x:c>
      <x:c r="K771" s="7" t="n">
        <x:v>6500</x:v>
      </x:c>
      <x:c r="L771" s="8" t="n">
        <x:v>0</x:v>
      </x:c>
      <x:c r="M771" s="7" t="n">
        <x:f>G771*H771*(1-I771)</x:f>
        <x:v>360000</x:v>
      </x:c>
      <x:c r="N771" s="7" t="n">
        <x:f>G771*J771</x:f>
        <x:v>270300</x:v>
      </x:c>
      <x:c r="O771" s="7" t="n">
        <x:f>M771-N771</x:f>
        <x:v>89700</x:v>
      </x:c>
      <x:c r="P771" s="7" t="n">
        <x:f>M771*L771</x:f>
        <x:v>0</x:v>
      </x:c>
      <x:c r="Q771" s="7" t="n">
        <x:f>O771-K771-P771</x:f>
        <x:v>83200</x:v>
      </x:c>
      <x:c r="R771" s="8" t="n">
        <x:f>IF(M771=0,0,Q771/M771)</x:f>
        <x:v>0.2311111111111111</x:v>
      </x:c>
    </x:row>
    <x:row r="772">
      <x:c r="A772" s="1" t="str">
        <x:v>S0767</x:v>
      </x:c>
      <x:c r="B772" s="6" t="n">
        <x:v>45906</x:v>
      </x:c>
      <x:c r="C772" s="1" t="n">
        <x:v>9</x:v>
      </x:c>
      <x:c r="D772" s="1" t="str">
        <x:v>Storage set</x:v>
      </x:c>
      <x:c r="E772" s="1" t="str">
        <x:v>Dar es Salaam</x:v>
      </x:c>
      <x:c r="F772" s="1" t="str">
        <x:v>Store</x:v>
      </x:c>
      <x:c r="G772" s="1" t="n">
        <x:v>2</x:v>
      </x:c>
      <x:c r="H772" s="7" t="n">
        <x:v>35000</x:v>
      </x:c>
      <x:c r="I772" s="8" t="n">
        <x:v>0.05</x:v>
      </x:c>
      <x:c r="J772" s="7" t="n">
        <x:v>19080</x:v>
      </x:c>
      <x:c r="K772" s="7" t="n">
        <x:v>0</x:v>
      </x:c>
      <x:c r="L772" s="8" t="n">
        <x:v>0</x:v>
      </x:c>
      <x:c r="M772" s="7" t="n">
        <x:f>G772*H772*(1-I772)</x:f>
        <x:v>66500</x:v>
      </x:c>
      <x:c r="N772" s="7" t="n">
        <x:f>G772*J772</x:f>
        <x:v>38160</x:v>
      </x:c>
      <x:c r="O772" s="7" t="n">
        <x:f>M772-N772</x:f>
        <x:v>28340</x:v>
      </x:c>
      <x:c r="P772" s="7" t="n">
        <x:f>M772*L772</x:f>
        <x:v>0</x:v>
      </x:c>
      <x:c r="Q772" s="7" t="n">
        <x:f>O772-K772-P772</x:f>
        <x:v>28340</x:v>
      </x:c>
      <x:c r="R772" s="8" t="n">
        <x:f>IF(M772=0,0,Q772/M772)</x:f>
        <x:v>0.4261654135338346</x:v>
      </x:c>
    </x:row>
    <x:row r="773">
      <x:c r="A773" s="1" t="str">
        <x:v>S0768</x:v>
      </x:c>
      <x:c r="B773" s="6" t="n">
        <x:v>45917</x:v>
      </x:c>
      <x:c r="C773" s="1" t="n">
        <x:v>9</x:v>
      </x:c>
      <x:c r="D773" s="1" t="str">
        <x:v>Kettle</x:v>
      </x:c>
      <x:c r="E773" s="1" t="str">
        <x:v>Mwanza</x:v>
      </x:c>
      <x:c r="F773" s="1" t="str">
        <x:v>Store</x:v>
      </x:c>
      <x:c r="G773" s="1" t="n">
        <x:v>4</x:v>
      </x:c>
      <x:c r="H773" s="7" t="n">
        <x:v>45000</x:v>
      </x:c>
      <x:c r="I773" s="8" t="n">
        <x:v>0</x:v>
      </x:c>
      <x:c r="J773" s="7" t="n">
        <x:v>28620</x:v>
      </x:c>
      <x:c r="K773" s="7" t="n">
        <x:v>0</x:v>
      </x:c>
      <x:c r="L773" s="8" t="n">
        <x:v>0</x:v>
      </x:c>
      <x:c r="M773" s="7" t="n">
        <x:f>G773*H773*(1-I773)</x:f>
        <x:v>180000</x:v>
      </x:c>
      <x:c r="N773" s="7" t="n">
        <x:f>G773*J773</x:f>
        <x:v>114480</x:v>
      </x:c>
      <x:c r="O773" s="7" t="n">
        <x:f>M773-N773</x:f>
        <x:v>65520</x:v>
      </x:c>
      <x:c r="P773" s="7" t="n">
        <x:f>M773*L773</x:f>
        <x:v>0</x:v>
      </x:c>
      <x:c r="Q773" s="7" t="n">
        <x:f>O773-K773-P773</x:f>
        <x:v>65520</x:v>
      </x:c>
      <x:c r="R773" s="8" t="n">
        <x:f>IF(M773=0,0,Q773/M773)</x:f>
        <x:v>0.364</x:v>
      </x:c>
    </x:row>
    <x:row r="774">
      <x:c r="A774" s="1" t="str">
        <x:v>S0769</x:v>
      </x:c>
      <x:c r="B774" s="6" t="n">
        <x:v>45927</x:v>
      </x:c>
      <x:c r="C774" s="1" t="n">
        <x:v>9</x:v>
      </x:c>
      <x:c r="D774" s="1" t="str">
        <x:v>Kettle</x:v>
      </x:c>
      <x:c r="E774" s="1" t="str">
        <x:v>Dodoma</x:v>
      </x:c>
      <x:c r="F774" s="1" t="str">
        <x:v>Store</x:v>
      </x:c>
      <x:c r="G774" s="1" t="n">
        <x:v>2</x:v>
      </x:c>
      <x:c r="H774" s="7" t="n">
        <x:v>45000</x:v>
      </x:c>
      <x:c r="I774" s="8" t="n">
        <x:v>0.05</x:v>
      </x:c>
      <x:c r="J774" s="7" t="n">
        <x:v>28620</x:v>
      </x:c>
      <x:c r="K774" s="7" t="n">
        <x:v>0</x:v>
      </x:c>
      <x:c r="L774" s="8" t="n">
        <x:v>0</x:v>
      </x:c>
      <x:c r="M774" s="7" t="n">
        <x:f>G774*H774*(1-I774)</x:f>
        <x:v>85500</x:v>
      </x:c>
      <x:c r="N774" s="7" t="n">
        <x:f>G774*J774</x:f>
        <x:v>57240</x:v>
      </x:c>
      <x:c r="O774" s="7" t="n">
        <x:f>M774-N774</x:f>
        <x:v>28260</x:v>
      </x:c>
      <x:c r="P774" s="7" t="n">
        <x:f>M774*L774</x:f>
        <x:v>0</x:v>
      </x:c>
      <x:c r="Q774" s="7" t="n">
        <x:f>O774-K774-P774</x:f>
        <x:v>28260</x:v>
      </x:c>
      <x:c r="R774" s="8" t="n">
        <x:f>IF(M774=0,0,Q774/M774)</x:f>
        <x:v>0.33052631578947367</x:v>
      </x:c>
    </x:row>
    <x:row r="775">
      <x:c r="A775" s="1" t="str">
        <x:v>S0770</x:v>
      </x:c>
      <x:c r="B775" s="6" t="n">
        <x:v>45924</x:v>
      </x:c>
      <x:c r="C775" s="1" t="n">
        <x:v>9</x:v>
      </x:c>
      <x:c r="D775" s="1" t="str">
        <x:v>Storage set</x:v>
      </x:c>
      <x:c r="E775" s="1" t="str">
        <x:v>Dar es Salaam</x:v>
      </x:c>
      <x:c r="F775" s="1" t="str">
        <x:v>WhatsApp</x:v>
      </x:c>
      <x:c r="G775" s="1" t="n">
        <x:v>1</x:v>
      </x:c>
      <x:c r="H775" s="7" t="n">
        <x:v>35000</x:v>
      </x:c>
      <x:c r="I775" s="8" t="n">
        <x:v>0</x:v>
      </x:c>
      <x:c r="J775" s="7" t="n">
        <x:v>19080</x:v>
      </x:c>
      <x:c r="K775" s="7" t="n">
        <x:v>3500</x:v>
      </x:c>
      <x:c r="L775" s="8" t="n">
        <x:v>0</x:v>
      </x:c>
      <x:c r="M775" s="7" t="n">
        <x:f>G775*H775*(1-I775)</x:f>
        <x:v>35000</x:v>
      </x:c>
      <x:c r="N775" s="7" t="n">
        <x:f>G775*J775</x:f>
        <x:v>19080</x:v>
      </x:c>
      <x:c r="O775" s="7" t="n">
        <x:f>M775-N775</x:f>
        <x:v>15920</x:v>
      </x:c>
      <x:c r="P775" s="7" t="n">
        <x:f>M775*L775</x:f>
        <x:v>0</x:v>
      </x:c>
      <x:c r="Q775" s="7" t="n">
        <x:f>O775-K775-P775</x:f>
        <x:v>12420</x:v>
      </x:c>
      <x:c r="R775" s="8" t="n">
        <x:f>IF(M775=0,0,Q775/M775)</x:f>
        <x:v>0.35485714285714287</x:v>
      </x:c>
    </x:row>
    <x:row r="776">
      <x:c r="A776" s="1" t="str">
        <x:v>S0771</x:v>
      </x:c>
      <x:c r="B776" s="6" t="n">
        <x:v>45903</x:v>
      </x:c>
      <x:c r="C776" s="1" t="n">
        <x:v>9</x:v>
      </x:c>
      <x:c r="D776" s="1" t="str">
        <x:v>Thermos</x:v>
      </x:c>
      <x:c r="E776" s="1" t="str">
        <x:v>Mwanza</x:v>
      </x:c>
      <x:c r="F776" s="1" t="str">
        <x:v>WhatsApp</x:v>
      </x:c>
      <x:c r="G776" s="1" t="n">
        <x:v>4</x:v>
      </x:c>
      <x:c r="H776" s="7" t="n">
        <x:v>40000</x:v>
      </x:c>
      <x:c r="I776" s="8" t="n">
        <x:v>0</x:v>
      </x:c>
      <x:c r="J776" s="7" t="n">
        <x:v>24380</x:v>
      </x:c>
      <x:c r="K776" s="7" t="n">
        <x:v>6500</x:v>
      </x:c>
      <x:c r="L776" s="8" t="n">
        <x:v>0</x:v>
      </x:c>
      <x:c r="M776" s="7" t="n">
        <x:f>G776*H776*(1-I776)</x:f>
        <x:v>160000</x:v>
      </x:c>
      <x:c r="N776" s="7" t="n">
        <x:f>G776*J776</x:f>
        <x:v>97520</x:v>
      </x:c>
      <x:c r="O776" s="7" t="n">
        <x:f>M776-N776</x:f>
        <x:v>62480</x:v>
      </x:c>
      <x:c r="P776" s="7" t="n">
        <x:f>M776*L776</x:f>
        <x:v>0</x:v>
      </x:c>
      <x:c r="Q776" s="7" t="n">
        <x:f>O776-K776-P776</x:f>
        <x:v>55980</x:v>
      </x:c>
      <x:c r="R776" s="8" t="n">
        <x:f>IF(M776=0,0,Q776/M776)</x:f>
        <x:v>0.349875</x:v>
      </x:c>
    </x:row>
    <x:row r="777">
      <x:c r="A777" s="1" t="str">
        <x:v>S0772</x:v>
      </x:c>
      <x:c r="B777" s="6" t="n">
        <x:v>45923</x:v>
      </x:c>
      <x:c r="C777" s="1" t="n">
        <x:v>9</x:v>
      </x:c>
      <x:c r="D777" s="1" t="str">
        <x:v>Thermos</x:v>
      </x:c>
      <x:c r="E777" s="1" t="str">
        <x:v>Mwanza</x:v>
      </x:c>
      <x:c r="F777" s="1" t="str">
        <x:v>WhatsApp</x:v>
      </x:c>
      <x:c r="G777" s="1" t="n">
        <x:v>4</x:v>
      </x:c>
      <x:c r="H777" s="7" t="n">
        <x:v>40000</x:v>
      </x:c>
      <x:c r="I777" s="8" t="n">
        <x:v>0.05</x:v>
      </x:c>
      <x:c r="J777" s="7" t="n">
        <x:v>24380</x:v>
      </x:c>
      <x:c r="K777" s="7" t="n">
        <x:v>6500</x:v>
      </x:c>
      <x:c r="L777" s="8" t="n">
        <x:v>0</x:v>
      </x:c>
      <x:c r="M777" s="7" t="n">
        <x:f>G777*H777*(1-I777)</x:f>
        <x:v>152000</x:v>
      </x:c>
      <x:c r="N777" s="7" t="n">
        <x:f>G777*J777</x:f>
        <x:v>97520</x:v>
      </x:c>
      <x:c r="O777" s="7" t="n">
        <x:f>M777-N777</x:f>
        <x:v>54480</x:v>
      </x:c>
      <x:c r="P777" s="7" t="n">
        <x:f>M777*L777</x:f>
        <x:v>0</x:v>
      </x:c>
      <x:c r="Q777" s="7" t="n">
        <x:f>O777-K777-P777</x:f>
        <x:v>47980</x:v>
      </x:c>
      <x:c r="R777" s="8" t="n">
        <x:f>IF(M777=0,0,Q777/M777)</x:f>
        <x:v>0.3156578947368421</x:v>
      </x:c>
    </x:row>
    <x:row r="778">
      <x:c r="A778" s="1" t="str">
        <x:v>S0773</x:v>
      </x:c>
      <x:c r="B778" s="6" t="n">
        <x:v>45917</x:v>
      </x:c>
      <x:c r="C778" s="1" t="n">
        <x:v>9</x:v>
      </x:c>
      <x:c r="D778" s="1" t="str">
        <x:v>Rice cooker</x:v>
      </x:c>
      <x:c r="E778" s="1" t="str">
        <x:v>Mwanza</x:v>
      </x:c>
      <x:c r="F778" s="1" t="str">
        <x:v>Store</x:v>
      </x:c>
      <x:c r="G778" s="1" t="n">
        <x:v>1</x:v>
      </x:c>
      <x:c r="H778" s="7" t="n">
        <x:v>120000</x:v>
      </x:c>
      <x:c r="I778" s="8" t="n">
        <x:v>0</x:v>
      </x:c>
      <x:c r="J778" s="7" t="n">
        <x:v>90100</x:v>
      </x:c>
      <x:c r="K778" s="7" t="n">
        <x:v>0</x:v>
      </x:c>
      <x:c r="L778" s="8" t="n">
        <x:v>0</x:v>
      </x:c>
      <x:c r="M778" s="7" t="n">
        <x:f>G778*H778*(1-I778)</x:f>
        <x:v>120000</x:v>
      </x:c>
      <x:c r="N778" s="7" t="n">
        <x:f>G778*J778</x:f>
        <x:v>90100</x:v>
      </x:c>
      <x:c r="O778" s="7" t="n">
        <x:f>M778-N778</x:f>
        <x:v>29900</x:v>
      </x:c>
      <x:c r="P778" s="7" t="n">
        <x:f>M778*L778</x:f>
        <x:v>0</x:v>
      </x:c>
      <x:c r="Q778" s="7" t="n">
        <x:f>O778-K778-P778</x:f>
        <x:v>29900</x:v>
      </x:c>
      <x:c r="R778" s="8" t="n">
        <x:f>IF(M778=0,0,Q778/M778)</x:f>
        <x:v>0.24916666666666668</x:v>
      </x:c>
    </x:row>
    <x:row r="779">
      <x:c r="A779" s="1" t="str">
        <x:v>S0774</x:v>
      </x:c>
      <x:c r="B779" s="6" t="n">
        <x:v>45924</x:v>
      </x:c>
      <x:c r="C779" s="1" t="n">
        <x:v>9</x:v>
      </x:c>
      <x:c r="D779" s="1" t="str">
        <x:v>Thermos</x:v>
      </x:c>
      <x:c r="E779" s="1" t="str">
        <x:v>Dar es Salaam</x:v>
      </x:c>
      <x:c r="F779" s="1" t="str">
        <x:v>Marketplace</x:v>
      </x:c>
      <x:c r="G779" s="1" t="n">
        <x:v>3</x:v>
      </x:c>
      <x:c r="H779" s="7" t="n">
        <x:v>40000</x:v>
      </x:c>
      <x:c r="I779" s="8" t="n">
        <x:v>0.15</x:v>
      </x:c>
      <x:c r="J779" s="7" t="n">
        <x:v>24380</x:v>
      </x:c>
      <x:c r="K779" s="7" t="n">
        <x:v>3500</x:v>
      </x:c>
      <x:c r="L779" s="8" t="n">
        <x:v>0.08</x:v>
      </x:c>
      <x:c r="M779" s="7" t="n">
        <x:f>G779*H779*(1-I779)</x:f>
        <x:v>102000</x:v>
      </x:c>
      <x:c r="N779" s="7" t="n">
        <x:f>G779*J779</x:f>
        <x:v>73140</x:v>
      </x:c>
      <x:c r="O779" s="7" t="n">
        <x:f>M779-N779</x:f>
        <x:v>28860</x:v>
      </x:c>
      <x:c r="P779" s="7" t="n">
        <x:f>M779*L779</x:f>
        <x:v>8160</x:v>
      </x:c>
      <x:c r="Q779" s="7" t="n">
        <x:f>O779-K779-P779</x:f>
        <x:v>17200</x:v>
      </x:c>
      <x:c r="R779" s="8" t="n">
        <x:f>IF(M779=0,0,Q779/M779)</x:f>
        <x:v>0.16862745098039217</x:v>
      </x:c>
    </x:row>
    <x:row r="780">
      <x:c r="A780" s="1" t="str">
        <x:v>S0775</x:v>
      </x:c>
      <x:c r="B780" s="6" t="n">
        <x:v>45928</x:v>
      </x:c>
      <x:c r="C780" s="1" t="n">
        <x:v>9</x:v>
      </x:c>
      <x:c r="D780" s="1" t="str">
        <x:v>Cookware set</x:v>
      </x:c>
      <x:c r="E780" s="1" t="str">
        <x:v>Arusha</x:v>
      </x:c>
      <x:c r="F780" s="1" t="str">
        <x:v>Store</x:v>
      </x:c>
      <x:c r="G780" s="1" t="n">
        <x:v>4</x:v>
      </x:c>
      <x:c r="H780" s="7" t="n">
        <x:v>160000</x:v>
      </x:c>
      <x:c r="I780" s="8" t="n">
        <x:v>0.05</x:v>
      </x:c>
      <x:c r="J780" s="7" t="n">
        <x:v>100700</x:v>
      </x:c>
      <x:c r="K780" s="7" t="n">
        <x:v>0</x:v>
      </x:c>
      <x:c r="L780" s="8" t="n">
        <x:v>0</x:v>
      </x:c>
      <x:c r="M780" s="7" t="n">
        <x:f>G780*H780*(1-I780)</x:f>
        <x:v>608000</x:v>
      </x:c>
      <x:c r="N780" s="7" t="n">
        <x:f>G780*J780</x:f>
        <x:v>402800</x:v>
      </x:c>
      <x:c r="O780" s="7" t="n">
        <x:f>M780-N780</x:f>
        <x:v>205200</x:v>
      </x:c>
      <x:c r="P780" s="7" t="n">
        <x:f>M780*L780</x:f>
        <x:v>0</x:v>
      </x:c>
      <x:c r="Q780" s="7" t="n">
        <x:f>O780-K780-P780</x:f>
        <x:v>205200</x:v>
      </x:c>
      <x:c r="R780" s="8" t="n">
        <x:f>IF(M780=0,0,Q780/M780)</x:f>
        <x:v>0.3375</x:v>
      </x:c>
    </x:row>
    <x:row r="781">
      <x:c r="A781" s="1" t="str">
        <x:v>S0776</x:v>
      </x:c>
      <x:c r="B781" s="6" t="n">
        <x:v>45909</x:v>
      </x:c>
      <x:c r="C781" s="1" t="n">
        <x:v>9</x:v>
      </x:c>
      <x:c r="D781" s="1" t="str">
        <x:v>Kettle</x:v>
      </x:c>
      <x:c r="E781" s="1" t="str">
        <x:v>Dar es Salaam</x:v>
      </x:c>
      <x:c r="F781" s="1" t="str">
        <x:v>Store</x:v>
      </x:c>
      <x:c r="G781" s="1" t="n">
        <x:v>2</x:v>
      </x:c>
      <x:c r="H781" s="7" t="n">
        <x:v>45000</x:v>
      </x:c>
      <x:c r="I781" s="8" t="n">
        <x:v>0</x:v>
      </x:c>
      <x:c r="J781" s="7" t="n">
        <x:v>28620</x:v>
      </x:c>
      <x:c r="K781" s="7" t="n">
        <x:v>0</x:v>
      </x:c>
      <x:c r="L781" s="8" t="n">
        <x:v>0</x:v>
      </x:c>
      <x:c r="M781" s="7" t="n">
        <x:f>G781*H781*(1-I781)</x:f>
        <x:v>90000</x:v>
      </x:c>
      <x:c r="N781" s="7" t="n">
        <x:f>G781*J781</x:f>
        <x:v>57240</x:v>
      </x:c>
      <x:c r="O781" s="7" t="n">
        <x:f>M781-N781</x:f>
        <x:v>32760</x:v>
      </x:c>
      <x:c r="P781" s="7" t="n">
        <x:f>M781*L781</x:f>
        <x:v>0</x:v>
      </x:c>
      <x:c r="Q781" s="7" t="n">
        <x:f>O781-K781-P781</x:f>
        <x:v>32760</x:v>
      </x:c>
      <x:c r="R781" s="8" t="n">
        <x:f>IF(M781=0,0,Q781/M781)</x:f>
        <x:v>0.364</x:v>
      </x:c>
    </x:row>
    <x:row r="782">
      <x:c r="A782" s="1" t="str">
        <x:v>S0777</x:v>
      </x:c>
      <x:c r="B782" s="6" t="n">
        <x:v>45901</x:v>
      </x:c>
      <x:c r="C782" s="1" t="n">
        <x:v>9</x:v>
      </x:c>
      <x:c r="D782" s="1" t="str">
        <x:v>Thermos</x:v>
      </x:c>
      <x:c r="E782" s="1" t="str">
        <x:v>Mwanza</x:v>
      </x:c>
      <x:c r="F782" s="1" t="str">
        <x:v>Store</x:v>
      </x:c>
      <x:c r="G782" s="1" t="n">
        <x:v>4</x:v>
      </x:c>
      <x:c r="H782" s="7" t="n">
        <x:v>40000</x:v>
      </x:c>
      <x:c r="I782" s="8" t="n">
        <x:v>0.05</x:v>
      </x:c>
      <x:c r="J782" s="7" t="n">
        <x:v>24380</x:v>
      </x:c>
      <x:c r="K782" s="7" t="n">
        <x:v>0</x:v>
      </x:c>
      <x:c r="L782" s="8" t="n">
        <x:v>0</x:v>
      </x:c>
      <x:c r="M782" s="7" t="n">
        <x:f>G782*H782*(1-I782)</x:f>
        <x:v>152000</x:v>
      </x:c>
      <x:c r="N782" s="7" t="n">
        <x:f>G782*J782</x:f>
        <x:v>97520</x:v>
      </x:c>
      <x:c r="O782" s="7" t="n">
        <x:f>M782-N782</x:f>
        <x:v>54480</x:v>
      </x:c>
      <x:c r="P782" s="7" t="n">
        <x:f>M782*L782</x:f>
        <x:v>0</x:v>
      </x:c>
      <x:c r="Q782" s="7" t="n">
        <x:f>O782-K782-P782</x:f>
        <x:v>54480</x:v>
      </x:c>
      <x:c r="R782" s="8" t="n">
        <x:f>IF(M782=0,0,Q782/M782)</x:f>
        <x:v>0.358421052631579</x:v>
      </x:c>
    </x:row>
    <x:row r="783">
      <x:c r="A783" s="1" t="str">
        <x:v>S0778</x:v>
      </x:c>
      <x:c r="B783" s="6" t="n">
        <x:v>45911</x:v>
      </x:c>
      <x:c r="C783" s="1" t="n">
        <x:v>9</x:v>
      </x:c>
      <x:c r="D783" s="1" t="str">
        <x:v>Thermos</x:v>
      </x:c>
      <x:c r="E783" s="1" t="str">
        <x:v>Arusha</x:v>
      </x:c>
      <x:c r="F783" s="1" t="str">
        <x:v>Marketplace</x:v>
      </x:c>
      <x:c r="G783" s="1" t="n">
        <x:v>1</x:v>
      </x:c>
      <x:c r="H783" s="7" t="n">
        <x:v>40000</x:v>
      </x:c>
      <x:c r="I783" s="8" t="n">
        <x:v>0.15</x:v>
      </x:c>
      <x:c r="J783" s="7" t="n">
        <x:v>24380</x:v>
      </x:c>
      <x:c r="K783" s="7" t="n">
        <x:v>6500</x:v>
      </x:c>
      <x:c r="L783" s="8" t="n">
        <x:v>0.08</x:v>
      </x:c>
      <x:c r="M783" s="7" t="n">
        <x:f>G783*H783*(1-I783)</x:f>
        <x:v>34000</x:v>
      </x:c>
      <x:c r="N783" s="7" t="n">
        <x:f>G783*J783</x:f>
        <x:v>24380</x:v>
      </x:c>
      <x:c r="O783" s="7" t="n">
        <x:f>M783-N783</x:f>
        <x:v>9620</x:v>
      </x:c>
      <x:c r="P783" s="7" t="n">
        <x:f>M783*L783</x:f>
        <x:v>2720</x:v>
      </x:c>
      <x:c r="Q783" s="7" t="n">
        <x:f>O783-K783-P783</x:f>
        <x:v>400</x:v>
      </x:c>
      <x:c r="R783" s="8" t="n">
        <x:f>IF(M783=0,0,Q783/M783)</x:f>
        <x:v>0.011764705882352941</x:v>
      </x:c>
    </x:row>
    <x:row r="784">
      <x:c r="A784" s="1" t="str">
        <x:v>S0779</x:v>
      </x:c>
      <x:c r="B784" s="6" t="n">
        <x:v>45918</x:v>
      </x:c>
      <x:c r="C784" s="1" t="n">
        <x:v>9</x:v>
      </x:c>
      <x:c r="D784" s="1" t="str">
        <x:v>Blender</x:v>
      </x:c>
      <x:c r="E784" s="1" t="str">
        <x:v>Arusha</x:v>
      </x:c>
      <x:c r="F784" s="1" t="str">
        <x:v>WhatsApp</x:v>
      </x:c>
      <x:c r="G784" s="1" t="n">
        <x:v>4</x:v>
      </x:c>
      <x:c r="H784" s="7" t="n">
        <x:v>95000</x:v>
      </x:c>
      <x:c r="I784" s="8" t="n">
        <x:v>0</x:v>
      </x:c>
      <x:c r="J784" s="7" t="n">
        <x:v>68900</x:v>
      </x:c>
      <x:c r="K784" s="7" t="n">
        <x:v>6500</x:v>
      </x:c>
      <x:c r="L784" s="8" t="n">
        <x:v>0</x:v>
      </x:c>
      <x:c r="M784" s="7" t="n">
        <x:f>G784*H784*(1-I784)</x:f>
        <x:v>380000</x:v>
      </x:c>
      <x:c r="N784" s="7" t="n">
        <x:f>G784*J784</x:f>
        <x:v>275600</x:v>
      </x:c>
      <x:c r="O784" s="7" t="n">
        <x:f>M784-N784</x:f>
        <x:v>104400</x:v>
      </x:c>
      <x:c r="P784" s="7" t="n">
        <x:f>M784*L784</x:f>
        <x:v>0</x:v>
      </x:c>
      <x:c r="Q784" s="7" t="n">
        <x:f>O784-K784-P784</x:f>
        <x:v>97900</x:v>
      </x:c>
      <x:c r="R784" s="8" t="n">
        <x:f>IF(M784=0,0,Q784/M784)</x:f>
        <x:v>0.25763157894736843</x:v>
      </x:c>
    </x:row>
    <x:row r="785">
      <x:c r="A785" s="1" t="str">
        <x:v>S0780</x:v>
      </x:c>
      <x:c r="B785" s="6" t="n">
        <x:v>45910</x:v>
      </x:c>
      <x:c r="C785" s="1" t="n">
        <x:v>9</x:v>
      </x:c>
      <x:c r="D785" s="1" t="str">
        <x:v>Thermos</x:v>
      </x:c>
      <x:c r="E785" s="1" t="str">
        <x:v>Dar es Salaam</x:v>
      </x:c>
      <x:c r="F785" s="1" t="str">
        <x:v>Store</x:v>
      </x:c>
      <x:c r="G785" s="1" t="n">
        <x:v>1</x:v>
      </x:c>
      <x:c r="H785" s="7" t="n">
        <x:v>40000</x:v>
      </x:c>
      <x:c r="I785" s="8" t="n">
        <x:v>0</x:v>
      </x:c>
      <x:c r="J785" s="7" t="n">
        <x:v>24380</x:v>
      </x:c>
      <x:c r="K785" s="7" t="n">
        <x:v>0</x:v>
      </x:c>
      <x:c r="L785" s="8" t="n">
        <x:v>0</x:v>
      </x:c>
      <x:c r="M785" s="7" t="n">
        <x:f>G785*H785*(1-I785)</x:f>
        <x:v>40000</x:v>
      </x:c>
      <x:c r="N785" s="7" t="n">
        <x:f>G785*J785</x:f>
        <x:v>24380</x:v>
      </x:c>
      <x:c r="O785" s="7" t="n">
        <x:f>M785-N785</x:f>
        <x:v>15620</x:v>
      </x:c>
      <x:c r="P785" s="7" t="n">
        <x:f>M785*L785</x:f>
        <x:v>0</x:v>
      </x:c>
      <x:c r="Q785" s="7" t="n">
        <x:f>O785-K785-P785</x:f>
        <x:v>15620</x:v>
      </x:c>
      <x:c r="R785" s="8" t="n">
        <x:f>IF(M785=0,0,Q785/M785)</x:f>
        <x:v>0.3905</x:v>
      </x:c>
    </x:row>
    <x:row r="786">
      <x:c r="A786" s="1" t="str">
        <x:v>S0781</x:v>
      </x:c>
      <x:c r="B786" s="6" t="n">
        <x:v>45909</x:v>
      </x:c>
      <x:c r="C786" s="1" t="n">
        <x:v>9</x:v>
      </x:c>
      <x:c r="D786" s="1" t="str">
        <x:v>Thermos</x:v>
      </x:c>
      <x:c r="E786" s="1" t="str">
        <x:v>Mwanza</x:v>
      </x:c>
      <x:c r="F786" s="1" t="str">
        <x:v>WhatsApp</x:v>
      </x:c>
      <x:c r="G786" s="1" t="n">
        <x:v>1</x:v>
      </x:c>
      <x:c r="H786" s="7" t="n">
        <x:v>40000</x:v>
      </x:c>
      <x:c r="I786" s="8" t="n">
        <x:v>0.05</x:v>
      </x:c>
      <x:c r="J786" s="7" t="n">
        <x:v>24380</x:v>
      </x:c>
      <x:c r="K786" s="7" t="n">
        <x:v>6500</x:v>
      </x:c>
      <x:c r="L786" s="8" t="n">
        <x:v>0</x:v>
      </x:c>
      <x:c r="M786" s="7" t="n">
        <x:f>G786*H786*(1-I786)</x:f>
        <x:v>38000</x:v>
      </x:c>
      <x:c r="N786" s="7" t="n">
        <x:f>G786*J786</x:f>
        <x:v>24380</x:v>
      </x:c>
      <x:c r="O786" s="7" t="n">
        <x:f>M786-N786</x:f>
        <x:v>13620</x:v>
      </x:c>
      <x:c r="P786" s="7" t="n">
        <x:f>M786*L786</x:f>
        <x:v>0</x:v>
      </x:c>
      <x:c r="Q786" s="7" t="n">
        <x:f>O786-K786-P786</x:f>
        <x:v>7120</x:v>
      </x:c>
      <x:c r="R786" s="8" t="n">
        <x:f>IF(M786=0,0,Q786/M786)</x:f>
        <x:v>0.18736842105263157</x:v>
      </x:c>
    </x:row>
    <x:row r="787">
      <x:c r="A787" s="1" t="str">
        <x:v>S0782</x:v>
      </x:c>
      <x:c r="B787" s="6" t="n">
        <x:v>45925</x:v>
      </x:c>
      <x:c r="C787" s="1" t="n">
        <x:v>9</x:v>
      </x:c>
      <x:c r="D787" s="1" t="str">
        <x:v>Thermos</x:v>
      </x:c>
      <x:c r="E787" s="1" t="str">
        <x:v>Dodoma</x:v>
      </x:c>
      <x:c r="F787" s="1" t="str">
        <x:v>WhatsApp</x:v>
      </x:c>
      <x:c r="G787" s="1" t="n">
        <x:v>2</x:v>
      </x:c>
      <x:c r="H787" s="7" t="n">
        <x:v>40000</x:v>
      </x:c>
      <x:c r="I787" s="8" t="n">
        <x:v>0</x:v>
      </x:c>
      <x:c r="J787" s="7" t="n">
        <x:v>24380</x:v>
      </x:c>
      <x:c r="K787" s="7" t="n">
        <x:v>6500</x:v>
      </x:c>
      <x:c r="L787" s="8" t="n">
        <x:v>0</x:v>
      </x:c>
      <x:c r="M787" s="7" t="n">
        <x:f>G787*H787*(1-I787)</x:f>
        <x:v>80000</x:v>
      </x:c>
      <x:c r="N787" s="7" t="n">
        <x:f>G787*J787</x:f>
        <x:v>48760</x:v>
      </x:c>
      <x:c r="O787" s="7" t="n">
        <x:f>M787-N787</x:f>
        <x:v>31240</x:v>
      </x:c>
      <x:c r="P787" s="7" t="n">
        <x:f>M787*L787</x:f>
        <x:v>0</x:v>
      </x:c>
      <x:c r="Q787" s="7" t="n">
        <x:f>O787-K787-P787</x:f>
        <x:v>24740</x:v>
      </x:c>
      <x:c r="R787" s="8" t="n">
        <x:f>IF(M787=0,0,Q787/M787)</x:f>
        <x:v>0.30925</x:v>
      </x:c>
    </x:row>
    <x:row r="788">
      <x:c r="A788" s="1" t="str">
        <x:v>S0783</x:v>
      </x:c>
      <x:c r="B788" s="6" t="n">
        <x:v>45911</x:v>
      </x:c>
      <x:c r="C788" s="1" t="n">
        <x:v>9</x:v>
      </x:c>
      <x:c r="D788" s="1" t="str">
        <x:v>Blender</x:v>
      </x:c>
      <x:c r="E788" s="1" t="str">
        <x:v>Dodoma</x:v>
      </x:c>
      <x:c r="F788" s="1" t="str">
        <x:v>Marketplace</x:v>
      </x:c>
      <x:c r="G788" s="1" t="n">
        <x:v>4</x:v>
      </x:c>
      <x:c r="H788" s="7" t="n">
        <x:v>95000</x:v>
      </x:c>
      <x:c r="I788" s="8" t="n">
        <x:v>0.15</x:v>
      </x:c>
      <x:c r="J788" s="7" t="n">
        <x:v>68900</x:v>
      </x:c>
      <x:c r="K788" s="7" t="n">
        <x:v>6500</x:v>
      </x:c>
      <x:c r="L788" s="8" t="n">
        <x:v>0.08</x:v>
      </x:c>
      <x:c r="M788" s="7" t="n">
        <x:f>G788*H788*(1-I788)</x:f>
        <x:v>323000</x:v>
      </x:c>
      <x:c r="N788" s="7" t="n">
        <x:f>G788*J788</x:f>
        <x:v>275600</x:v>
      </x:c>
      <x:c r="O788" s="7" t="n">
        <x:f>M788-N788</x:f>
        <x:v>47400</x:v>
      </x:c>
      <x:c r="P788" s="7" t="n">
        <x:f>M788*L788</x:f>
        <x:v>25840</x:v>
      </x:c>
      <x:c r="Q788" s="7" t="n">
        <x:f>O788-K788-P788</x:f>
        <x:v>15060</x:v>
      </x:c>
      <x:c r="R788" s="8" t="n">
        <x:f>IF(M788=0,0,Q788/M788)</x:f>
        <x:v>0.04662538699690402</x:v>
      </x:c>
    </x:row>
    <x:row r="789">
      <x:c r="A789" s="1" t="str">
        <x:v>S0784</x:v>
      </x:c>
      <x:c r="B789" s="6" t="n">
        <x:v>45911</x:v>
      </x:c>
      <x:c r="C789" s="1" t="n">
        <x:v>9</x:v>
      </x:c>
      <x:c r="D789" s="1" t="str">
        <x:v>Cookware set</x:v>
      </x:c>
      <x:c r="E789" s="1" t="str">
        <x:v>Mwanza</x:v>
      </x:c>
      <x:c r="F789" s="1" t="str">
        <x:v>WhatsApp</x:v>
      </x:c>
      <x:c r="G789" s="1" t="n">
        <x:v>4</x:v>
      </x:c>
      <x:c r="H789" s="7" t="n">
        <x:v>160000</x:v>
      </x:c>
      <x:c r="I789" s="8" t="n">
        <x:v>0</x:v>
      </x:c>
      <x:c r="J789" s="7" t="n">
        <x:v>100700</x:v>
      </x:c>
      <x:c r="K789" s="7" t="n">
        <x:v>6500</x:v>
      </x:c>
      <x:c r="L789" s="8" t="n">
        <x:v>0</x:v>
      </x:c>
      <x:c r="M789" s="7" t="n">
        <x:f>G789*H789*(1-I789)</x:f>
        <x:v>640000</x:v>
      </x:c>
      <x:c r="N789" s="7" t="n">
        <x:f>G789*J789</x:f>
        <x:v>402800</x:v>
      </x:c>
      <x:c r="O789" s="7" t="n">
        <x:f>M789-N789</x:f>
        <x:v>237200</x:v>
      </x:c>
      <x:c r="P789" s="7" t="n">
        <x:f>M789*L789</x:f>
        <x:v>0</x:v>
      </x:c>
      <x:c r="Q789" s="7" t="n">
        <x:f>O789-K789-P789</x:f>
        <x:v>230700</x:v>
      </x:c>
      <x:c r="R789" s="8" t="n">
        <x:f>IF(M789=0,0,Q789/M789)</x:f>
        <x:v>0.36046875</x:v>
      </x:c>
    </x:row>
    <x:row r="790">
      <x:c r="A790" s="1" t="str">
        <x:v>S0785</x:v>
      </x:c>
      <x:c r="B790" s="6" t="n">
        <x:v>45918</x:v>
      </x:c>
      <x:c r="C790" s="1" t="n">
        <x:v>9</x:v>
      </x:c>
      <x:c r="D790" s="1" t="str">
        <x:v>Kettle</x:v>
      </x:c>
      <x:c r="E790" s="1" t="str">
        <x:v>Arusha</x:v>
      </x:c>
      <x:c r="F790" s="1" t="str">
        <x:v>Store</x:v>
      </x:c>
      <x:c r="G790" s="1" t="n">
        <x:v>4</x:v>
      </x:c>
      <x:c r="H790" s="7" t="n">
        <x:v>45000</x:v>
      </x:c>
      <x:c r="I790" s="8" t="n">
        <x:v>0</x:v>
      </x:c>
      <x:c r="J790" s="7" t="n">
        <x:v>28620</x:v>
      </x:c>
      <x:c r="K790" s="7" t="n">
        <x:v>0</x:v>
      </x:c>
      <x:c r="L790" s="8" t="n">
        <x:v>0</x:v>
      </x:c>
      <x:c r="M790" s="7" t="n">
        <x:f>G790*H790*(1-I790)</x:f>
        <x:v>180000</x:v>
      </x:c>
      <x:c r="N790" s="7" t="n">
        <x:f>G790*J790</x:f>
        <x:v>114480</x:v>
      </x:c>
      <x:c r="O790" s="7" t="n">
        <x:f>M790-N790</x:f>
        <x:v>65520</x:v>
      </x:c>
      <x:c r="P790" s="7" t="n">
        <x:f>M790*L790</x:f>
        <x:v>0</x:v>
      </x:c>
      <x:c r="Q790" s="7" t="n">
        <x:f>O790-K790-P790</x:f>
        <x:v>65520</x:v>
      </x:c>
      <x:c r="R790" s="8" t="n">
        <x:f>IF(M790=0,0,Q790/M790)</x:f>
        <x:v>0.364</x:v>
      </x:c>
    </x:row>
    <x:row r="791">
      <x:c r="A791" s="1" t="str">
        <x:v>S0786</x:v>
      </x:c>
      <x:c r="B791" s="6" t="n">
        <x:v>45923</x:v>
      </x:c>
      <x:c r="C791" s="1" t="n">
        <x:v>9</x:v>
      </x:c>
      <x:c r="D791" s="1" t="str">
        <x:v>Rice cooker</x:v>
      </x:c>
      <x:c r="E791" s="1" t="str">
        <x:v>Arusha</x:v>
      </x:c>
      <x:c r="F791" s="1" t="str">
        <x:v>Store</x:v>
      </x:c>
      <x:c r="G791" s="1" t="n">
        <x:v>3</x:v>
      </x:c>
      <x:c r="H791" s="7" t="n">
        <x:v>120000</x:v>
      </x:c>
      <x:c r="I791" s="8" t="n">
        <x:v>0.05</x:v>
      </x:c>
      <x:c r="J791" s="7" t="n">
        <x:v>90100</x:v>
      </x:c>
      <x:c r="K791" s="7" t="n">
        <x:v>0</x:v>
      </x:c>
      <x:c r="L791" s="8" t="n">
        <x:v>0</x:v>
      </x:c>
      <x:c r="M791" s="7" t="n">
        <x:f>G791*H791*(1-I791)</x:f>
        <x:v>342000</x:v>
      </x:c>
      <x:c r="N791" s="7" t="n">
        <x:f>G791*J791</x:f>
        <x:v>270300</x:v>
      </x:c>
      <x:c r="O791" s="7" t="n">
        <x:f>M791-N791</x:f>
        <x:v>71700</x:v>
      </x:c>
      <x:c r="P791" s="7" t="n">
        <x:f>M791*L791</x:f>
        <x:v>0</x:v>
      </x:c>
      <x:c r="Q791" s="7" t="n">
        <x:f>O791-K791-P791</x:f>
        <x:v>71700</x:v>
      </x:c>
      <x:c r="R791" s="8" t="n">
        <x:f>IF(M791=0,0,Q791/M791)</x:f>
        <x:v>0.20964912280701756</x:v>
      </x:c>
    </x:row>
    <x:row r="792">
      <x:c r="A792" s="1" t="str">
        <x:v>S0787</x:v>
      </x:c>
      <x:c r="B792" s="6" t="n">
        <x:v>45921</x:v>
      </x:c>
      <x:c r="C792" s="1" t="n">
        <x:v>9</x:v>
      </x:c>
      <x:c r="D792" s="1" t="str">
        <x:v>Kettle</x:v>
      </x:c>
      <x:c r="E792" s="1" t="str">
        <x:v>Dar es Salaam</x:v>
      </x:c>
      <x:c r="F792" s="1" t="str">
        <x:v>Store</x:v>
      </x:c>
      <x:c r="G792" s="1" t="n">
        <x:v>4</x:v>
      </x:c>
      <x:c r="H792" s="7" t="n">
        <x:v>45000</x:v>
      </x:c>
      <x:c r="I792" s="8" t="n">
        <x:v>0</x:v>
      </x:c>
      <x:c r="J792" s="7" t="n">
        <x:v>28620</x:v>
      </x:c>
      <x:c r="K792" s="7" t="n">
        <x:v>0</x:v>
      </x:c>
      <x:c r="L792" s="8" t="n">
        <x:v>0</x:v>
      </x:c>
      <x:c r="M792" s="7" t="n">
        <x:f>G792*H792*(1-I792)</x:f>
        <x:v>180000</x:v>
      </x:c>
      <x:c r="N792" s="7" t="n">
        <x:f>G792*J792</x:f>
        <x:v>114480</x:v>
      </x:c>
      <x:c r="O792" s="7" t="n">
        <x:f>M792-N792</x:f>
        <x:v>65520</x:v>
      </x:c>
      <x:c r="P792" s="7" t="n">
        <x:f>M792*L792</x:f>
        <x:v>0</x:v>
      </x:c>
      <x:c r="Q792" s="7" t="n">
        <x:f>O792-K792-P792</x:f>
        <x:v>65520</x:v>
      </x:c>
      <x:c r="R792" s="8" t="n">
        <x:f>IF(M792=0,0,Q792/M792)</x:f>
        <x:v>0.364</x:v>
      </x:c>
    </x:row>
    <x:row r="793">
      <x:c r="A793" s="1" t="str">
        <x:v>S0788</x:v>
      </x:c>
      <x:c r="B793" s="6" t="n">
        <x:v>45907</x:v>
      </x:c>
      <x:c r="C793" s="1" t="n">
        <x:v>9</x:v>
      </x:c>
      <x:c r="D793" s="1" t="str">
        <x:v>Kettle</x:v>
      </x:c>
      <x:c r="E793" s="1" t="str">
        <x:v>Arusha</x:v>
      </x:c>
      <x:c r="F793" s="1" t="str">
        <x:v>Store</x:v>
      </x:c>
      <x:c r="G793" s="1" t="n">
        <x:v>1</x:v>
      </x:c>
      <x:c r="H793" s="7" t="n">
        <x:v>45000</x:v>
      </x:c>
      <x:c r="I793" s="8" t="n">
        <x:v>0</x:v>
      </x:c>
      <x:c r="J793" s="7" t="n">
        <x:v>28620</x:v>
      </x:c>
      <x:c r="K793" s="7" t="n">
        <x:v>0</x:v>
      </x:c>
      <x:c r="L793" s="8" t="n">
        <x:v>0</x:v>
      </x:c>
      <x:c r="M793" s="7" t="n">
        <x:f>G793*H793*(1-I793)</x:f>
        <x:v>45000</x:v>
      </x:c>
      <x:c r="N793" s="7" t="n">
        <x:f>G793*J793</x:f>
        <x:v>28620</x:v>
      </x:c>
      <x:c r="O793" s="7" t="n">
        <x:f>M793-N793</x:f>
        <x:v>16380</x:v>
      </x:c>
      <x:c r="P793" s="7" t="n">
        <x:f>M793*L793</x:f>
        <x:v>0</x:v>
      </x:c>
      <x:c r="Q793" s="7" t="n">
        <x:f>O793-K793-P793</x:f>
        <x:v>16380</x:v>
      </x:c>
      <x:c r="R793" s="8" t="n">
        <x:f>IF(M793=0,0,Q793/M793)</x:f>
        <x:v>0.364</x:v>
      </x:c>
    </x:row>
    <x:row r="794">
      <x:c r="A794" s="1" t="str">
        <x:v>S0789</x:v>
      </x:c>
      <x:c r="B794" s="6" t="n">
        <x:v>45908</x:v>
      </x:c>
      <x:c r="C794" s="1" t="n">
        <x:v>9</x:v>
      </x:c>
      <x:c r="D794" s="1" t="str">
        <x:v>Cookware set</x:v>
      </x:c>
      <x:c r="E794" s="1" t="str">
        <x:v>Mwanza</x:v>
      </x:c>
      <x:c r="F794" s="1" t="str">
        <x:v>Store</x:v>
      </x:c>
      <x:c r="G794" s="1" t="n">
        <x:v>4</x:v>
      </x:c>
      <x:c r="H794" s="7" t="n">
        <x:v>160000</x:v>
      </x:c>
      <x:c r="I794" s="8" t="n">
        <x:v>0</x:v>
      </x:c>
      <x:c r="J794" s="7" t="n">
        <x:v>100700</x:v>
      </x:c>
      <x:c r="K794" s="7" t="n">
        <x:v>0</x:v>
      </x:c>
      <x:c r="L794" s="8" t="n">
        <x:v>0</x:v>
      </x:c>
      <x:c r="M794" s="7" t="n">
        <x:f>G794*H794*(1-I794)</x:f>
        <x:v>640000</x:v>
      </x:c>
      <x:c r="N794" s="7" t="n">
        <x:f>G794*J794</x:f>
        <x:v>402800</x:v>
      </x:c>
      <x:c r="O794" s="7" t="n">
        <x:f>M794-N794</x:f>
        <x:v>237200</x:v>
      </x:c>
      <x:c r="P794" s="7" t="n">
        <x:f>M794*L794</x:f>
        <x:v>0</x:v>
      </x:c>
      <x:c r="Q794" s="7" t="n">
        <x:f>O794-K794-P794</x:f>
        <x:v>237200</x:v>
      </x:c>
      <x:c r="R794" s="8" t="n">
        <x:f>IF(M794=0,0,Q794/M794)</x:f>
        <x:v>0.370625</x:v>
      </x:c>
    </x:row>
    <x:row r="795">
      <x:c r="A795" s="1" t="str">
        <x:v>S0790</x:v>
      </x:c>
      <x:c r="B795" s="6" t="n">
        <x:v>45916</x:v>
      </x:c>
      <x:c r="C795" s="1" t="n">
        <x:v>9</x:v>
      </x:c>
      <x:c r="D795" s="1" t="str">
        <x:v>Rice cooker</x:v>
      </x:c>
      <x:c r="E795" s="1" t="str">
        <x:v>Arusha</x:v>
      </x:c>
      <x:c r="F795" s="1" t="str">
        <x:v>Marketplace</x:v>
      </x:c>
      <x:c r="G795" s="1" t="n">
        <x:v>4</x:v>
      </x:c>
      <x:c r="H795" s="7" t="n">
        <x:v>120000</x:v>
      </x:c>
      <x:c r="I795" s="8" t="n">
        <x:v>0.15</x:v>
      </x:c>
      <x:c r="J795" s="7" t="n">
        <x:v>90100</x:v>
      </x:c>
      <x:c r="K795" s="7" t="n">
        <x:v>6500</x:v>
      </x:c>
      <x:c r="L795" s="8" t="n">
        <x:v>0.08</x:v>
      </x:c>
      <x:c r="M795" s="7" t="n">
        <x:f>G795*H795*(1-I795)</x:f>
        <x:v>408000</x:v>
      </x:c>
      <x:c r="N795" s="7" t="n">
        <x:f>G795*J795</x:f>
        <x:v>360400</x:v>
      </x:c>
      <x:c r="O795" s="7" t="n">
        <x:f>M795-N795</x:f>
        <x:v>47600</x:v>
      </x:c>
      <x:c r="P795" s="7" t="n">
        <x:f>M795*L795</x:f>
        <x:v>32640</x:v>
      </x:c>
      <x:c r="Q795" s="7" t="n">
        <x:f>O795-K795-P795</x:f>
        <x:v>8460</x:v>
      </x:c>
      <x:c r="R795" s="8" t="n">
        <x:f>IF(M795=0,0,Q795/M795)</x:f>
        <x:v>0.02073529411764706</x:v>
      </x:c>
    </x:row>
    <x:row r="796">
      <x:c r="A796" s="1" t="str">
        <x:v>S0791</x:v>
      </x:c>
      <x:c r="B796" s="6" t="n">
        <x:v>45924</x:v>
      </x:c>
      <x:c r="C796" s="1" t="n">
        <x:v>9</x:v>
      </x:c>
      <x:c r="D796" s="1" t="str">
        <x:v>Kettle</x:v>
      </x:c>
      <x:c r="E796" s="1" t="str">
        <x:v>Dar es Salaam</x:v>
      </x:c>
      <x:c r="F796" s="1" t="str">
        <x:v>Marketplace</x:v>
      </x:c>
      <x:c r="G796" s="1" t="n">
        <x:v>1</x:v>
      </x:c>
      <x:c r="H796" s="7" t="n">
        <x:v>45000</x:v>
      </x:c>
      <x:c r="I796" s="8" t="n">
        <x:v>0.15</x:v>
      </x:c>
      <x:c r="J796" s="7" t="n">
        <x:v>28620</x:v>
      </x:c>
      <x:c r="K796" s="7" t="n">
        <x:v>3500</x:v>
      </x:c>
      <x:c r="L796" s="8" t="n">
        <x:v>0.08</x:v>
      </x:c>
      <x:c r="M796" s="7" t="n">
        <x:f>G796*H796*(1-I796)</x:f>
        <x:v>38250</x:v>
      </x:c>
      <x:c r="N796" s="7" t="n">
        <x:f>G796*J796</x:f>
        <x:v>28620</x:v>
      </x:c>
      <x:c r="O796" s="7" t="n">
        <x:f>M796-N796</x:f>
        <x:v>9630</x:v>
      </x:c>
      <x:c r="P796" s="7" t="n">
        <x:f>M796*L796</x:f>
        <x:v>3060</x:v>
      </x:c>
      <x:c r="Q796" s="7" t="n">
        <x:f>O796-K796-P796</x:f>
        <x:v>3070</x:v>
      </x:c>
      <x:c r="R796" s="8" t="n">
        <x:f>IF(M796=0,0,Q796/M796)</x:f>
        <x:v>0.08026143790849673</x:v>
      </x:c>
    </x:row>
    <x:row r="797">
      <x:c r="A797" s="1" t="str">
        <x:v>S0792</x:v>
      </x:c>
      <x:c r="B797" s="6" t="n">
        <x:v>45925</x:v>
      </x:c>
      <x:c r="C797" s="1" t="n">
        <x:v>9</x:v>
      </x:c>
      <x:c r="D797" s="1" t="str">
        <x:v>Cookware set</x:v>
      </x:c>
      <x:c r="E797" s="1" t="str">
        <x:v>Dar es Salaam</x:v>
      </x:c>
      <x:c r="F797" s="1" t="str">
        <x:v>Store</x:v>
      </x:c>
      <x:c r="G797" s="1" t="n">
        <x:v>2</x:v>
      </x:c>
      <x:c r="H797" s="7" t="n">
        <x:v>160000</x:v>
      </x:c>
      <x:c r="I797" s="8" t="n">
        <x:v>0</x:v>
      </x:c>
      <x:c r="J797" s="7" t="n">
        <x:v>100700</x:v>
      </x:c>
      <x:c r="K797" s="7" t="n">
        <x:v>0</x:v>
      </x:c>
      <x:c r="L797" s="8" t="n">
        <x:v>0</x:v>
      </x:c>
      <x:c r="M797" s="7" t="n">
        <x:f>G797*H797*(1-I797)</x:f>
        <x:v>320000</x:v>
      </x:c>
      <x:c r="N797" s="7" t="n">
        <x:f>G797*J797</x:f>
        <x:v>201400</x:v>
      </x:c>
      <x:c r="O797" s="7" t="n">
        <x:f>M797-N797</x:f>
        <x:v>118600</x:v>
      </x:c>
      <x:c r="P797" s="7" t="n">
        <x:f>M797*L797</x:f>
        <x:v>0</x:v>
      </x:c>
      <x:c r="Q797" s="7" t="n">
        <x:f>O797-K797-P797</x:f>
        <x:v>118600</x:v>
      </x:c>
      <x:c r="R797" s="8" t="n">
        <x:f>IF(M797=0,0,Q797/M797)</x:f>
        <x:v>0.370625</x:v>
      </x:c>
    </x:row>
    <x:row r="798">
      <x:c r="A798" s="1" t="str">
        <x:v>S0793</x:v>
      </x:c>
      <x:c r="B798" s="6" t="n">
        <x:v>45915</x:v>
      </x:c>
      <x:c r="C798" s="1" t="n">
        <x:v>9</x:v>
      </x:c>
      <x:c r="D798" s="1" t="str">
        <x:v>Rice cooker</x:v>
      </x:c>
      <x:c r="E798" s="1" t="str">
        <x:v>Mwanza</x:v>
      </x:c>
      <x:c r="F798" s="1" t="str">
        <x:v>Store</x:v>
      </x:c>
      <x:c r="G798" s="1" t="n">
        <x:v>3</x:v>
      </x:c>
      <x:c r="H798" s="7" t="n">
        <x:v>120000</x:v>
      </x:c>
      <x:c r="I798" s="8" t="n">
        <x:v>0.05</x:v>
      </x:c>
      <x:c r="J798" s="7" t="n">
        <x:v>90100</x:v>
      </x:c>
      <x:c r="K798" s="7" t="n">
        <x:v>0</x:v>
      </x:c>
      <x:c r="L798" s="8" t="n">
        <x:v>0</x:v>
      </x:c>
      <x:c r="M798" s="7" t="n">
        <x:f>G798*H798*(1-I798)</x:f>
        <x:v>342000</x:v>
      </x:c>
      <x:c r="N798" s="7" t="n">
        <x:f>G798*J798</x:f>
        <x:v>270300</x:v>
      </x:c>
      <x:c r="O798" s="7" t="n">
        <x:f>M798-N798</x:f>
        <x:v>71700</x:v>
      </x:c>
      <x:c r="P798" s="7" t="n">
        <x:f>M798*L798</x:f>
        <x:v>0</x:v>
      </x:c>
      <x:c r="Q798" s="7" t="n">
        <x:f>O798-K798-P798</x:f>
        <x:v>71700</x:v>
      </x:c>
      <x:c r="R798" s="8" t="n">
        <x:f>IF(M798=0,0,Q798/M798)</x:f>
        <x:v>0.20964912280701756</x:v>
      </x:c>
    </x:row>
    <x:row r="799">
      <x:c r="A799" s="1" t="str">
        <x:v>S0794</x:v>
      </x:c>
      <x:c r="B799" s="6" t="n">
        <x:v>45917</x:v>
      </x:c>
      <x:c r="C799" s="1" t="n">
        <x:v>9</x:v>
      </x:c>
      <x:c r="D799" s="1" t="str">
        <x:v>Rice cooker</x:v>
      </x:c>
      <x:c r="E799" s="1" t="str">
        <x:v>Mwanza</x:v>
      </x:c>
      <x:c r="F799" s="1" t="str">
        <x:v>WhatsApp</x:v>
      </x:c>
      <x:c r="G799" s="1" t="n">
        <x:v>1</x:v>
      </x:c>
      <x:c r="H799" s="7" t="n">
        <x:v>120000</x:v>
      </x:c>
      <x:c r="I799" s="8" t="n">
        <x:v>0.05</x:v>
      </x:c>
      <x:c r="J799" s="7" t="n">
        <x:v>90100</x:v>
      </x:c>
      <x:c r="K799" s="7" t="n">
        <x:v>6500</x:v>
      </x:c>
      <x:c r="L799" s="8" t="n">
        <x:v>0</x:v>
      </x:c>
      <x:c r="M799" s="7" t="n">
        <x:f>G799*H799*(1-I799)</x:f>
        <x:v>114000</x:v>
      </x:c>
      <x:c r="N799" s="7" t="n">
        <x:f>G799*J799</x:f>
        <x:v>90100</x:v>
      </x:c>
      <x:c r="O799" s="7" t="n">
        <x:f>M799-N799</x:f>
        <x:v>23900</x:v>
      </x:c>
      <x:c r="P799" s="7" t="n">
        <x:f>M799*L799</x:f>
        <x:v>0</x:v>
      </x:c>
      <x:c r="Q799" s="7" t="n">
        <x:f>O799-K799-P799</x:f>
        <x:v>17400</x:v>
      </x:c>
      <x:c r="R799" s="8" t="n">
        <x:f>IF(M799=0,0,Q799/M799)</x:f>
        <x:v>0.15263157894736842</x:v>
      </x:c>
    </x:row>
    <x:row r="800">
      <x:c r="A800" s="1" t="str">
        <x:v>S0795</x:v>
      </x:c>
      <x:c r="B800" s="6" t="n">
        <x:v>45915</x:v>
      </x:c>
      <x:c r="C800" s="1" t="n">
        <x:v>9</x:v>
      </x:c>
      <x:c r="D800" s="1" t="str">
        <x:v>Blender</x:v>
      </x:c>
      <x:c r="E800" s="1" t="str">
        <x:v>Mwanza</x:v>
      </x:c>
      <x:c r="F800" s="1" t="str">
        <x:v>Store</x:v>
      </x:c>
      <x:c r="G800" s="1" t="n">
        <x:v>3</x:v>
      </x:c>
      <x:c r="H800" s="7" t="n">
        <x:v>95000</x:v>
      </x:c>
      <x:c r="I800" s="8" t="n">
        <x:v>0</x:v>
      </x:c>
      <x:c r="J800" s="7" t="n">
        <x:v>68900</x:v>
      </x:c>
      <x:c r="K800" s="7" t="n">
        <x:v>0</x:v>
      </x:c>
      <x:c r="L800" s="8" t="n">
        <x:v>0</x:v>
      </x:c>
      <x:c r="M800" s="7" t="n">
        <x:f>G800*H800*(1-I800)</x:f>
        <x:v>285000</x:v>
      </x:c>
      <x:c r="N800" s="7" t="n">
        <x:f>G800*J800</x:f>
        <x:v>206700</x:v>
      </x:c>
      <x:c r="O800" s="7" t="n">
        <x:f>M800-N800</x:f>
        <x:v>78300</x:v>
      </x:c>
      <x:c r="P800" s="7" t="n">
        <x:f>M800*L800</x:f>
        <x:v>0</x:v>
      </x:c>
      <x:c r="Q800" s="7" t="n">
        <x:f>O800-K800-P800</x:f>
        <x:v>78300</x:v>
      </x:c>
      <x:c r="R800" s="8" t="n">
        <x:f>IF(M800=0,0,Q800/M800)</x:f>
        <x:v>0.27473684210526317</x:v>
      </x:c>
    </x:row>
    <x:row r="801">
      <x:c r="A801" s="1" t="str">
        <x:v>S0796</x:v>
      </x:c>
      <x:c r="B801" s="6" t="n">
        <x:v>45902</x:v>
      </x:c>
      <x:c r="C801" s="1" t="n">
        <x:v>9</x:v>
      </x:c>
      <x:c r="D801" s="1" t="str">
        <x:v>Thermos</x:v>
      </x:c>
      <x:c r="E801" s="1" t="str">
        <x:v>Mwanza</x:v>
      </x:c>
      <x:c r="F801" s="1" t="str">
        <x:v>WhatsApp</x:v>
      </x:c>
      <x:c r="G801" s="1" t="n">
        <x:v>1</x:v>
      </x:c>
      <x:c r="H801" s="7" t="n">
        <x:v>40000</x:v>
      </x:c>
      <x:c r="I801" s="8" t="n">
        <x:v>0</x:v>
      </x:c>
      <x:c r="J801" s="7" t="n">
        <x:v>24380</x:v>
      </x:c>
      <x:c r="K801" s="7" t="n">
        <x:v>6500</x:v>
      </x:c>
      <x:c r="L801" s="8" t="n">
        <x:v>0</x:v>
      </x:c>
      <x:c r="M801" s="7" t="n">
        <x:f>G801*H801*(1-I801)</x:f>
        <x:v>40000</x:v>
      </x:c>
      <x:c r="N801" s="7" t="n">
        <x:f>G801*J801</x:f>
        <x:v>24380</x:v>
      </x:c>
      <x:c r="O801" s="7" t="n">
        <x:f>M801-N801</x:f>
        <x:v>15620</x:v>
      </x:c>
      <x:c r="P801" s="7" t="n">
        <x:f>M801*L801</x:f>
        <x:v>0</x:v>
      </x:c>
      <x:c r="Q801" s="7" t="n">
        <x:f>O801-K801-P801</x:f>
        <x:v>9120</x:v>
      </x:c>
      <x:c r="R801" s="8" t="n">
        <x:f>IF(M801=0,0,Q801/M801)</x:f>
        <x:v>0.228</x:v>
      </x:c>
    </x:row>
    <x:row r="802">
      <x:c r="A802" s="1" t="str">
        <x:v>S0797</x:v>
      </x:c>
      <x:c r="B802" s="6" t="n">
        <x:v>45905</x:v>
      </x:c>
      <x:c r="C802" s="1" t="n">
        <x:v>9</x:v>
      </x:c>
      <x:c r="D802" s="1" t="str">
        <x:v>Storage set</x:v>
      </x:c>
      <x:c r="E802" s="1" t="str">
        <x:v>Mwanza</x:v>
      </x:c>
      <x:c r="F802" s="1" t="str">
        <x:v>Marketplace</x:v>
      </x:c>
      <x:c r="G802" s="1" t="n">
        <x:v>4</x:v>
      </x:c>
      <x:c r="H802" s="7" t="n">
        <x:v>35000</x:v>
      </x:c>
      <x:c r="I802" s="8" t="n">
        <x:v>0.15</x:v>
      </x:c>
      <x:c r="J802" s="7" t="n">
        <x:v>19080</x:v>
      </x:c>
      <x:c r="K802" s="7" t="n">
        <x:v>6500</x:v>
      </x:c>
      <x:c r="L802" s="8" t="n">
        <x:v>0.08</x:v>
      </x:c>
      <x:c r="M802" s="7" t="n">
        <x:f>G802*H802*(1-I802)</x:f>
        <x:v>119000</x:v>
      </x:c>
      <x:c r="N802" s="7" t="n">
        <x:f>G802*J802</x:f>
        <x:v>76320</x:v>
      </x:c>
      <x:c r="O802" s="7" t="n">
        <x:f>M802-N802</x:f>
        <x:v>42680</x:v>
      </x:c>
      <x:c r="P802" s="7" t="n">
        <x:f>M802*L802</x:f>
        <x:v>9520</x:v>
      </x:c>
      <x:c r="Q802" s="7" t="n">
        <x:f>O802-K802-P802</x:f>
        <x:v>26660</x:v>
      </x:c>
      <x:c r="R802" s="8" t="n">
        <x:f>IF(M802=0,0,Q802/M802)</x:f>
        <x:v>0.22403361344537814</x:v>
      </x:c>
    </x:row>
    <x:row r="803">
      <x:c r="A803" s="1" t="str">
        <x:v>S0798</x:v>
      </x:c>
      <x:c r="B803" s="6" t="n">
        <x:v>45914</x:v>
      </x:c>
      <x:c r="C803" s="1" t="n">
        <x:v>9</x:v>
      </x:c>
      <x:c r="D803" s="1" t="str">
        <x:v>Thermos</x:v>
      </x:c>
      <x:c r="E803" s="1" t="str">
        <x:v>Dodoma</x:v>
      </x:c>
      <x:c r="F803" s="1" t="str">
        <x:v>WhatsApp</x:v>
      </x:c>
      <x:c r="G803" s="1" t="n">
        <x:v>4</x:v>
      </x:c>
      <x:c r="H803" s="7" t="n">
        <x:v>40000</x:v>
      </x:c>
      <x:c r="I803" s="8" t="n">
        <x:v>0</x:v>
      </x:c>
      <x:c r="J803" s="7" t="n">
        <x:v>24380</x:v>
      </x:c>
      <x:c r="K803" s="7" t="n">
        <x:v>6500</x:v>
      </x:c>
      <x:c r="L803" s="8" t="n">
        <x:v>0</x:v>
      </x:c>
      <x:c r="M803" s="7" t="n">
        <x:f>G803*H803*(1-I803)</x:f>
        <x:v>160000</x:v>
      </x:c>
      <x:c r="N803" s="7" t="n">
        <x:f>G803*J803</x:f>
        <x:v>97520</x:v>
      </x:c>
      <x:c r="O803" s="7" t="n">
        <x:f>M803-N803</x:f>
        <x:v>62480</x:v>
      </x:c>
      <x:c r="P803" s="7" t="n">
        <x:f>M803*L803</x:f>
        <x:v>0</x:v>
      </x:c>
      <x:c r="Q803" s="7" t="n">
        <x:f>O803-K803-P803</x:f>
        <x:v>55980</x:v>
      </x:c>
      <x:c r="R803" s="8" t="n">
        <x:f>IF(M803=0,0,Q803/M803)</x:f>
        <x:v>0.349875</x:v>
      </x:c>
    </x:row>
    <x:row r="804">
      <x:c r="A804" s="1" t="str">
        <x:v>S0799</x:v>
      </x:c>
      <x:c r="B804" s="6" t="n">
        <x:v>45912</x:v>
      </x:c>
      <x:c r="C804" s="1" t="n">
        <x:v>9</x:v>
      </x:c>
      <x:c r="D804" s="1" t="str">
        <x:v>Cookware set</x:v>
      </x:c>
      <x:c r="E804" s="1" t="str">
        <x:v>Dodoma</x:v>
      </x:c>
      <x:c r="F804" s="1" t="str">
        <x:v>Store</x:v>
      </x:c>
      <x:c r="G804" s="1" t="n">
        <x:v>4</x:v>
      </x:c>
      <x:c r="H804" s="7" t="n">
        <x:v>160000</x:v>
      </x:c>
      <x:c r="I804" s="8" t="n">
        <x:v>0</x:v>
      </x:c>
      <x:c r="J804" s="7" t="n">
        <x:v>100700</x:v>
      </x:c>
      <x:c r="K804" s="7" t="n">
        <x:v>0</x:v>
      </x:c>
      <x:c r="L804" s="8" t="n">
        <x:v>0</x:v>
      </x:c>
      <x:c r="M804" s="7" t="n">
        <x:f>G804*H804*(1-I804)</x:f>
        <x:v>640000</x:v>
      </x:c>
      <x:c r="N804" s="7" t="n">
        <x:f>G804*J804</x:f>
        <x:v>402800</x:v>
      </x:c>
      <x:c r="O804" s="7" t="n">
        <x:f>M804-N804</x:f>
        <x:v>237200</x:v>
      </x:c>
      <x:c r="P804" s="7" t="n">
        <x:f>M804*L804</x:f>
        <x:v>0</x:v>
      </x:c>
      <x:c r="Q804" s="7" t="n">
        <x:f>O804-K804-P804</x:f>
        <x:v>237200</x:v>
      </x:c>
      <x:c r="R804" s="8" t="n">
        <x:f>IF(M804=0,0,Q804/M804)</x:f>
        <x:v>0.370625</x:v>
      </x:c>
    </x:row>
    <x:row r="805">
      <x:c r="A805" s="1" t="str">
        <x:v>S0800</x:v>
      </x:c>
      <x:c r="B805" s="6" t="n">
        <x:v>45907</x:v>
      </x:c>
      <x:c r="C805" s="1" t="n">
        <x:v>9</x:v>
      </x:c>
      <x:c r="D805" s="1" t="str">
        <x:v>Storage set</x:v>
      </x:c>
      <x:c r="E805" s="1" t="str">
        <x:v>Arusha</x:v>
      </x:c>
      <x:c r="F805" s="1" t="str">
        <x:v>Store</x:v>
      </x:c>
      <x:c r="G805" s="1" t="n">
        <x:v>3</x:v>
      </x:c>
      <x:c r="H805" s="7" t="n">
        <x:v>35000</x:v>
      </x:c>
      <x:c r="I805" s="8" t="n">
        <x:v>0</x:v>
      </x:c>
      <x:c r="J805" s="7" t="n">
        <x:v>19080</x:v>
      </x:c>
      <x:c r="K805" s="7" t="n">
        <x:v>0</x:v>
      </x:c>
      <x:c r="L805" s="8" t="n">
        <x:v>0</x:v>
      </x:c>
      <x:c r="M805" s="7" t="n">
        <x:f>G805*H805*(1-I805)</x:f>
        <x:v>105000</x:v>
      </x:c>
      <x:c r="N805" s="7" t="n">
        <x:f>G805*J805</x:f>
        <x:v>57240</x:v>
      </x:c>
      <x:c r="O805" s="7" t="n">
        <x:f>M805-N805</x:f>
        <x:v>47760</x:v>
      </x:c>
      <x:c r="P805" s="7" t="n">
        <x:f>M805*L805</x:f>
        <x:v>0</x:v>
      </x:c>
      <x:c r="Q805" s="7" t="n">
        <x:f>O805-K805-P805</x:f>
        <x:v>47760</x:v>
      </x:c>
      <x:c r="R805" s="8" t="n">
        <x:f>IF(M805=0,0,Q805/M805)</x:f>
        <x:v>0.45485714285714285</x:v>
      </x:c>
    </x:row>
    <x:row r="806">
      <x:c r="A806" s="1" t="str">
        <x:v>S0801</x:v>
      </x:c>
      <x:c r="B806" s="6" t="n">
        <x:v>45904</x:v>
      </x:c>
      <x:c r="C806" s="1" t="n">
        <x:v>9</x:v>
      </x:c>
      <x:c r="D806" s="1" t="str">
        <x:v>Blender</x:v>
      </x:c>
      <x:c r="E806" s="1" t="str">
        <x:v>Arusha</x:v>
      </x:c>
      <x:c r="F806" s="1" t="str">
        <x:v>Store</x:v>
      </x:c>
      <x:c r="G806" s="1" t="n">
        <x:v>2</x:v>
      </x:c>
      <x:c r="H806" s="7" t="n">
        <x:v>95000</x:v>
      </x:c>
      <x:c r="I806" s="8" t="n">
        <x:v>0</x:v>
      </x:c>
      <x:c r="J806" s="7" t="n">
        <x:v>68900</x:v>
      </x:c>
      <x:c r="K806" s="7" t="n">
        <x:v>0</x:v>
      </x:c>
      <x:c r="L806" s="8" t="n">
        <x:v>0</x:v>
      </x:c>
      <x:c r="M806" s="7" t="n">
        <x:f>G806*H806*(1-I806)</x:f>
        <x:v>190000</x:v>
      </x:c>
      <x:c r="N806" s="7" t="n">
        <x:f>G806*J806</x:f>
        <x:v>137800</x:v>
      </x:c>
      <x:c r="O806" s="7" t="n">
        <x:f>M806-N806</x:f>
        <x:v>52200</x:v>
      </x:c>
      <x:c r="P806" s="7" t="n">
        <x:f>M806*L806</x:f>
        <x:v>0</x:v>
      </x:c>
      <x:c r="Q806" s="7" t="n">
        <x:f>O806-K806-P806</x:f>
        <x:v>52200</x:v>
      </x:c>
      <x:c r="R806" s="8" t="n">
        <x:f>IF(M806=0,0,Q806/M806)</x:f>
        <x:v>0.27473684210526317</x:v>
      </x:c>
    </x:row>
    <x:row r="807">
      <x:c r="A807" s="1" t="str">
        <x:v>S0802</x:v>
      </x:c>
      <x:c r="B807" s="6" t="n">
        <x:v>45923</x:v>
      </x:c>
      <x:c r="C807" s="1" t="n">
        <x:v>9</x:v>
      </x:c>
      <x:c r="D807" s="1" t="str">
        <x:v>Blender</x:v>
      </x:c>
      <x:c r="E807" s="1" t="str">
        <x:v>Mwanza</x:v>
      </x:c>
      <x:c r="F807" s="1" t="str">
        <x:v>WhatsApp</x:v>
      </x:c>
      <x:c r="G807" s="1" t="n">
        <x:v>1</x:v>
      </x:c>
      <x:c r="H807" s="7" t="n">
        <x:v>95000</x:v>
      </x:c>
      <x:c r="I807" s="8" t="n">
        <x:v>0</x:v>
      </x:c>
      <x:c r="J807" s="7" t="n">
        <x:v>68900</x:v>
      </x:c>
      <x:c r="K807" s="7" t="n">
        <x:v>6500</x:v>
      </x:c>
      <x:c r="L807" s="8" t="n">
        <x:v>0</x:v>
      </x:c>
      <x:c r="M807" s="7" t="n">
        <x:f>G807*H807*(1-I807)</x:f>
        <x:v>95000</x:v>
      </x:c>
      <x:c r="N807" s="7" t="n">
        <x:f>G807*J807</x:f>
        <x:v>68900</x:v>
      </x:c>
      <x:c r="O807" s="7" t="n">
        <x:f>M807-N807</x:f>
        <x:v>26100</x:v>
      </x:c>
      <x:c r="P807" s="7" t="n">
        <x:f>M807*L807</x:f>
        <x:v>0</x:v>
      </x:c>
      <x:c r="Q807" s="7" t="n">
        <x:f>O807-K807-P807</x:f>
        <x:v>19600</x:v>
      </x:c>
      <x:c r="R807" s="8" t="n">
        <x:f>IF(M807=0,0,Q807/M807)</x:f>
        <x:v>0.2063157894736842</x:v>
      </x:c>
    </x:row>
    <x:row r="808">
      <x:c r="A808" s="1" t="str">
        <x:v>S0803</x:v>
      </x:c>
      <x:c r="B808" s="6" t="n">
        <x:v>45925</x:v>
      </x:c>
      <x:c r="C808" s="1" t="n">
        <x:v>9</x:v>
      </x:c>
      <x:c r="D808" s="1" t="str">
        <x:v>Thermos</x:v>
      </x:c>
      <x:c r="E808" s="1" t="str">
        <x:v>Mwanza</x:v>
      </x:c>
      <x:c r="F808" s="1" t="str">
        <x:v>WhatsApp</x:v>
      </x:c>
      <x:c r="G808" s="1" t="n">
        <x:v>3</x:v>
      </x:c>
      <x:c r="H808" s="7" t="n">
        <x:v>40000</x:v>
      </x:c>
      <x:c r="I808" s="8" t="n">
        <x:v>0</x:v>
      </x:c>
      <x:c r="J808" s="7" t="n">
        <x:v>24380</x:v>
      </x:c>
      <x:c r="K808" s="7" t="n">
        <x:v>6500</x:v>
      </x:c>
      <x:c r="L808" s="8" t="n">
        <x:v>0</x:v>
      </x:c>
      <x:c r="M808" s="7" t="n">
        <x:f>G808*H808*(1-I808)</x:f>
        <x:v>120000</x:v>
      </x:c>
      <x:c r="N808" s="7" t="n">
        <x:f>G808*J808</x:f>
        <x:v>73140</x:v>
      </x:c>
      <x:c r="O808" s="7" t="n">
        <x:f>M808-N808</x:f>
        <x:v>46860</x:v>
      </x:c>
      <x:c r="P808" s="7" t="n">
        <x:f>M808*L808</x:f>
        <x:v>0</x:v>
      </x:c>
      <x:c r="Q808" s="7" t="n">
        <x:f>O808-K808-P808</x:f>
        <x:v>40360</x:v>
      </x:c>
      <x:c r="R808" s="8" t="n">
        <x:f>IF(M808=0,0,Q808/M808)</x:f>
        <x:v>0.3363333333333333</x:v>
      </x:c>
    </x:row>
    <x:row r="809">
      <x:c r="A809" s="1" t="str">
        <x:v>S0804</x:v>
      </x:c>
      <x:c r="B809" s="6" t="n">
        <x:v>45915</x:v>
      </x:c>
      <x:c r="C809" s="1" t="n">
        <x:v>9</x:v>
      </x:c>
      <x:c r="D809" s="1" t="str">
        <x:v>Cookware set</x:v>
      </x:c>
      <x:c r="E809" s="1" t="str">
        <x:v>Dar es Salaam</x:v>
      </x:c>
      <x:c r="F809" s="1" t="str">
        <x:v>Marketplace</x:v>
      </x:c>
      <x:c r="G809" s="1" t="n">
        <x:v>1</x:v>
      </x:c>
      <x:c r="H809" s="7" t="n">
        <x:v>160000</x:v>
      </x:c>
      <x:c r="I809" s="8" t="n">
        <x:v>0.15</x:v>
      </x:c>
      <x:c r="J809" s="7" t="n">
        <x:v>100700</x:v>
      </x:c>
      <x:c r="K809" s="7" t="n">
        <x:v>3500</x:v>
      </x:c>
      <x:c r="L809" s="8" t="n">
        <x:v>0.08</x:v>
      </x:c>
      <x:c r="M809" s="7" t="n">
        <x:f>G809*H809*(1-I809)</x:f>
        <x:v>136000</x:v>
      </x:c>
      <x:c r="N809" s="7" t="n">
        <x:f>G809*J809</x:f>
        <x:v>100700</x:v>
      </x:c>
      <x:c r="O809" s="7" t="n">
        <x:f>M809-N809</x:f>
        <x:v>35300</x:v>
      </x:c>
      <x:c r="P809" s="7" t="n">
        <x:f>M809*L809</x:f>
        <x:v>10880</x:v>
      </x:c>
      <x:c r="Q809" s="7" t="n">
        <x:f>O809-K809-P809</x:f>
        <x:v>20920</x:v>
      </x:c>
      <x:c r="R809" s="8" t="n">
        <x:f>IF(M809=0,0,Q809/M809)</x:f>
        <x:v>0.1538235294117647</x:v>
      </x:c>
    </x:row>
    <x:row r="810">
      <x:c r="A810" s="1" t="str">
        <x:v>S0805</x:v>
      </x:c>
      <x:c r="B810" s="6" t="n">
        <x:v>45925</x:v>
      </x:c>
      <x:c r="C810" s="1" t="n">
        <x:v>9</x:v>
      </x:c>
      <x:c r="D810" s="1" t="str">
        <x:v>Kettle</x:v>
      </x:c>
      <x:c r="E810" s="1" t="str">
        <x:v>Dar es Salaam</x:v>
      </x:c>
      <x:c r="F810" s="1" t="str">
        <x:v>WhatsApp</x:v>
      </x:c>
      <x:c r="G810" s="1" t="n">
        <x:v>3</x:v>
      </x:c>
      <x:c r="H810" s="7" t="n">
        <x:v>45000</x:v>
      </x:c>
      <x:c r="I810" s="8" t="n">
        <x:v>0</x:v>
      </x:c>
      <x:c r="J810" s="7" t="n">
        <x:v>28620</x:v>
      </x:c>
      <x:c r="K810" s="7" t="n">
        <x:v>3500</x:v>
      </x:c>
      <x:c r="L810" s="8" t="n">
        <x:v>0</x:v>
      </x:c>
      <x:c r="M810" s="7" t="n">
        <x:f>G810*H810*(1-I810)</x:f>
        <x:v>135000</x:v>
      </x:c>
      <x:c r="N810" s="7" t="n">
        <x:f>G810*J810</x:f>
        <x:v>85860</x:v>
      </x:c>
      <x:c r="O810" s="7" t="n">
        <x:f>M810-N810</x:f>
        <x:v>49140</x:v>
      </x:c>
      <x:c r="P810" s="7" t="n">
        <x:f>M810*L810</x:f>
        <x:v>0</x:v>
      </x:c>
      <x:c r="Q810" s="7" t="n">
        <x:f>O810-K810-P810</x:f>
        <x:v>45640</x:v>
      </x:c>
      <x:c r="R810" s="8" t="n">
        <x:f>IF(M810=0,0,Q810/M810)</x:f>
        <x:v>0.3380740740740741</x:v>
      </x:c>
    </x:row>
    <x:row r="811">
      <x:c r="A811" s="1" t="str">
        <x:v>S0806</x:v>
      </x:c>
      <x:c r="B811" s="6" t="n">
        <x:v>45904</x:v>
      </x:c>
      <x:c r="C811" s="1" t="n">
        <x:v>9</x:v>
      </x:c>
      <x:c r="D811" s="1" t="str">
        <x:v>Storage set</x:v>
      </x:c>
      <x:c r="E811" s="1" t="str">
        <x:v>Arusha</x:v>
      </x:c>
      <x:c r="F811" s="1" t="str">
        <x:v>WhatsApp</x:v>
      </x:c>
      <x:c r="G811" s="1" t="n">
        <x:v>4</x:v>
      </x:c>
      <x:c r="H811" s="7" t="n">
        <x:v>35000</x:v>
      </x:c>
      <x:c r="I811" s="8" t="n">
        <x:v>0</x:v>
      </x:c>
      <x:c r="J811" s="7" t="n">
        <x:v>19080</x:v>
      </x:c>
      <x:c r="K811" s="7" t="n">
        <x:v>6500</x:v>
      </x:c>
      <x:c r="L811" s="8" t="n">
        <x:v>0</x:v>
      </x:c>
      <x:c r="M811" s="7" t="n">
        <x:f>G811*H811*(1-I811)</x:f>
        <x:v>140000</x:v>
      </x:c>
      <x:c r="N811" s="7" t="n">
        <x:f>G811*J811</x:f>
        <x:v>76320</x:v>
      </x:c>
      <x:c r="O811" s="7" t="n">
        <x:f>M811-N811</x:f>
        <x:v>63680</x:v>
      </x:c>
      <x:c r="P811" s="7" t="n">
        <x:f>M811*L811</x:f>
        <x:v>0</x:v>
      </x:c>
      <x:c r="Q811" s="7" t="n">
        <x:f>O811-K811-P811</x:f>
        <x:v>57180</x:v>
      </x:c>
      <x:c r="R811" s="8" t="n">
        <x:f>IF(M811=0,0,Q811/M811)</x:f>
        <x:v>0.4084285714285714</x:v>
      </x:c>
    </x:row>
    <x:row r="812">
      <x:c r="A812" s="1" t="str">
        <x:v>S0807</x:v>
      </x:c>
      <x:c r="B812" s="6" t="n">
        <x:v>45904</x:v>
      </x:c>
      <x:c r="C812" s="1" t="n">
        <x:v>9</x:v>
      </x:c>
      <x:c r="D812" s="1" t="str">
        <x:v>Kettle</x:v>
      </x:c>
      <x:c r="E812" s="1" t="str">
        <x:v>Mwanza</x:v>
      </x:c>
      <x:c r="F812" s="1" t="str">
        <x:v>Store</x:v>
      </x:c>
      <x:c r="G812" s="1" t="n">
        <x:v>1</x:v>
      </x:c>
      <x:c r="H812" s="7" t="n">
        <x:v>45000</x:v>
      </x:c>
      <x:c r="I812" s="8" t="n">
        <x:v>0</x:v>
      </x:c>
      <x:c r="J812" s="7" t="n">
        <x:v>28620</x:v>
      </x:c>
      <x:c r="K812" s="7" t="n">
        <x:v>0</x:v>
      </x:c>
      <x:c r="L812" s="8" t="n">
        <x:v>0</x:v>
      </x:c>
      <x:c r="M812" s="7" t="n">
        <x:f>G812*H812*(1-I812)</x:f>
        <x:v>45000</x:v>
      </x:c>
      <x:c r="N812" s="7" t="n">
        <x:f>G812*J812</x:f>
        <x:v>28620</x:v>
      </x:c>
      <x:c r="O812" s="7" t="n">
        <x:f>M812-N812</x:f>
        <x:v>16380</x:v>
      </x:c>
      <x:c r="P812" s="7" t="n">
        <x:f>M812*L812</x:f>
        <x:v>0</x:v>
      </x:c>
      <x:c r="Q812" s="7" t="n">
        <x:f>O812-K812-P812</x:f>
        <x:v>16380</x:v>
      </x:c>
      <x:c r="R812" s="8" t="n">
        <x:f>IF(M812=0,0,Q812/M812)</x:f>
        <x:v>0.364</x:v>
      </x:c>
    </x:row>
    <x:row r="813">
      <x:c r="A813" s="1" t="str">
        <x:v>S0808</x:v>
      </x:c>
      <x:c r="B813" s="6" t="n">
        <x:v>45911</x:v>
      </x:c>
      <x:c r="C813" s="1" t="n">
        <x:v>9</x:v>
      </x:c>
      <x:c r="D813" s="1" t="str">
        <x:v>Blender</x:v>
      </x:c>
      <x:c r="E813" s="1" t="str">
        <x:v>Dar es Salaam</x:v>
      </x:c>
      <x:c r="F813" s="1" t="str">
        <x:v>Marketplace</x:v>
      </x:c>
      <x:c r="G813" s="1" t="n">
        <x:v>2</x:v>
      </x:c>
      <x:c r="H813" s="7" t="n">
        <x:v>95000</x:v>
      </x:c>
      <x:c r="I813" s="8" t="n">
        <x:v>0.15</x:v>
      </x:c>
      <x:c r="J813" s="7" t="n">
        <x:v>68900</x:v>
      </x:c>
      <x:c r="K813" s="7" t="n">
        <x:v>3500</x:v>
      </x:c>
      <x:c r="L813" s="8" t="n">
        <x:v>0.08</x:v>
      </x:c>
      <x:c r="M813" s="7" t="n">
        <x:f>G813*H813*(1-I813)</x:f>
        <x:v>161500</x:v>
      </x:c>
      <x:c r="N813" s="7" t="n">
        <x:f>G813*J813</x:f>
        <x:v>137800</x:v>
      </x:c>
      <x:c r="O813" s="7" t="n">
        <x:f>M813-N813</x:f>
        <x:v>23700</x:v>
      </x:c>
      <x:c r="P813" s="7" t="n">
        <x:f>M813*L813</x:f>
        <x:v>12920</x:v>
      </x:c>
      <x:c r="Q813" s="7" t="n">
        <x:f>O813-K813-P813</x:f>
        <x:v>7280</x:v>
      </x:c>
      <x:c r="R813" s="8" t="n">
        <x:f>IF(M813=0,0,Q813/M813)</x:f>
        <x:v>0.045077399380804954</x:v>
      </x:c>
    </x:row>
    <x:row r="814">
      <x:c r="A814" s="1" t="str">
        <x:v>S0809</x:v>
      </x:c>
      <x:c r="B814" s="6" t="n">
        <x:v>45906</x:v>
      </x:c>
      <x:c r="C814" s="1" t="n">
        <x:v>9</x:v>
      </x:c>
      <x:c r="D814" s="1" t="str">
        <x:v>Cookware set</x:v>
      </x:c>
      <x:c r="E814" s="1" t="str">
        <x:v>Arusha</x:v>
      </x:c>
      <x:c r="F814" s="1" t="str">
        <x:v>WhatsApp</x:v>
      </x:c>
      <x:c r="G814" s="1" t="n">
        <x:v>2</x:v>
      </x:c>
      <x:c r="H814" s="7" t="n">
        <x:v>160000</x:v>
      </x:c>
      <x:c r="I814" s="8" t="n">
        <x:v>0.05</x:v>
      </x:c>
      <x:c r="J814" s="7" t="n">
        <x:v>100700</x:v>
      </x:c>
      <x:c r="K814" s="7" t="n">
        <x:v>6500</x:v>
      </x:c>
      <x:c r="L814" s="8" t="n">
        <x:v>0</x:v>
      </x:c>
      <x:c r="M814" s="7" t="n">
        <x:f>G814*H814*(1-I814)</x:f>
        <x:v>304000</x:v>
      </x:c>
      <x:c r="N814" s="7" t="n">
        <x:f>G814*J814</x:f>
        <x:v>201400</x:v>
      </x:c>
      <x:c r="O814" s="7" t="n">
        <x:f>M814-N814</x:f>
        <x:v>102600</x:v>
      </x:c>
      <x:c r="P814" s="7" t="n">
        <x:f>M814*L814</x:f>
        <x:v>0</x:v>
      </x:c>
      <x:c r="Q814" s="7" t="n">
        <x:f>O814-K814-P814</x:f>
        <x:v>96100</x:v>
      </x:c>
      <x:c r="R814" s="8" t="n">
        <x:f>IF(M814=0,0,Q814/M814)</x:f>
        <x:v>0.3161184210526316</x:v>
      </x:c>
    </x:row>
    <x:row r="815">
      <x:c r="A815" s="1" t="str">
        <x:v>S0810</x:v>
      </x:c>
      <x:c r="B815" s="6" t="n">
        <x:v>45901</x:v>
      </x:c>
      <x:c r="C815" s="1" t="n">
        <x:v>9</x:v>
      </x:c>
      <x:c r="D815" s="1" t="str">
        <x:v>Blender</x:v>
      </x:c>
      <x:c r="E815" s="1" t="str">
        <x:v>Dar es Salaam</x:v>
      </x:c>
      <x:c r="F815" s="1" t="str">
        <x:v>Store</x:v>
      </x:c>
      <x:c r="G815" s="1" t="n">
        <x:v>4</x:v>
      </x:c>
      <x:c r="H815" s="7" t="n">
        <x:v>95000</x:v>
      </x:c>
      <x:c r="I815" s="8" t="n">
        <x:v>0</x:v>
      </x:c>
      <x:c r="J815" s="7" t="n">
        <x:v>68900</x:v>
      </x:c>
      <x:c r="K815" s="7" t="n">
        <x:v>0</x:v>
      </x:c>
      <x:c r="L815" s="8" t="n">
        <x:v>0</x:v>
      </x:c>
      <x:c r="M815" s="7" t="n">
        <x:f>G815*H815*(1-I815)</x:f>
        <x:v>380000</x:v>
      </x:c>
      <x:c r="N815" s="7" t="n">
        <x:f>G815*J815</x:f>
        <x:v>275600</x:v>
      </x:c>
      <x:c r="O815" s="7" t="n">
        <x:f>M815-N815</x:f>
        <x:v>104400</x:v>
      </x:c>
      <x:c r="P815" s="7" t="n">
        <x:f>M815*L815</x:f>
        <x:v>0</x:v>
      </x:c>
      <x:c r="Q815" s="7" t="n">
        <x:f>O815-K815-P815</x:f>
        <x:v>104400</x:v>
      </x:c>
      <x:c r="R815" s="8" t="n">
        <x:f>IF(M815=0,0,Q815/M815)</x:f>
        <x:v>0.27473684210526317</x:v>
      </x:c>
    </x:row>
    <x:row r="816">
      <x:c r="A816" s="1" t="str">
        <x:v>S0811</x:v>
      </x:c>
      <x:c r="B816" s="6" t="n">
        <x:v>45909</x:v>
      </x:c>
      <x:c r="C816" s="1" t="n">
        <x:v>9</x:v>
      </x:c>
      <x:c r="D816" s="1" t="str">
        <x:v>Blender</x:v>
      </x:c>
      <x:c r="E816" s="1" t="str">
        <x:v>Arusha</x:v>
      </x:c>
      <x:c r="F816" s="1" t="str">
        <x:v>Store</x:v>
      </x:c>
      <x:c r="G816" s="1" t="n">
        <x:v>2</x:v>
      </x:c>
      <x:c r="H816" s="7" t="n">
        <x:v>95000</x:v>
      </x:c>
      <x:c r="I816" s="8" t="n">
        <x:v>0.05</x:v>
      </x:c>
      <x:c r="J816" s="7" t="n">
        <x:v>68900</x:v>
      </x:c>
      <x:c r="K816" s="7" t="n">
        <x:v>0</x:v>
      </x:c>
      <x:c r="L816" s="8" t="n">
        <x:v>0</x:v>
      </x:c>
      <x:c r="M816" s="7" t="n">
        <x:f>G816*H816*(1-I816)</x:f>
        <x:v>180500</x:v>
      </x:c>
      <x:c r="N816" s="7" t="n">
        <x:f>G816*J816</x:f>
        <x:v>137800</x:v>
      </x:c>
      <x:c r="O816" s="7" t="n">
        <x:f>M816-N816</x:f>
        <x:v>42700</x:v>
      </x:c>
      <x:c r="P816" s="7" t="n">
        <x:f>M816*L816</x:f>
        <x:v>0</x:v>
      </x:c>
      <x:c r="Q816" s="7" t="n">
        <x:f>O816-K816-P816</x:f>
        <x:v>42700</x:v>
      </x:c>
      <x:c r="R816" s="8" t="n">
        <x:f>IF(M816=0,0,Q816/M816)</x:f>
        <x:v>0.2365650969529086</x:v>
      </x:c>
    </x:row>
    <x:row r="817">
      <x:c r="A817" s="1" t="str">
        <x:v>S0812</x:v>
      </x:c>
      <x:c r="B817" s="6" t="n">
        <x:v>45923</x:v>
      </x:c>
      <x:c r="C817" s="1" t="n">
        <x:v>9</x:v>
      </x:c>
      <x:c r="D817" s="1" t="str">
        <x:v>Blender</x:v>
      </x:c>
      <x:c r="E817" s="1" t="str">
        <x:v>Mwanza</x:v>
      </x:c>
      <x:c r="F817" s="1" t="str">
        <x:v>Marketplace</x:v>
      </x:c>
      <x:c r="G817" s="1" t="n">
        <x:v>2</x:v>
      </x:c>
      <x:c r="H817" s="7" t="n">
        <x:v>95000</x:v>
      </x:c>
      <x:c r="I817" s="8" t="n">
        <x:v>0.15</x:v>
      </x:c>
      <x:c r="J817" s="7" t="n">
        <x:v>68900</x:v>
      </x:c>
      <x:c r="K817" s="7" t="n">
        <x:v>6500</x:v>
      </x:c>
      <x:c r="L817" s="8" t="n">
        <x:v>0.08</x:v>
      </x:c>
      <x:c r="M817" s="7" t="n">
        <x:f>G817*H817*(1-I817)</x:f>
        <x:v>161500</x:v>
      </x:c>
      <x:c r="N817" s="7" t="n">
        <x:f>G817*J817</x:f>
        <x:v>137800</x:v>
      </x:c>
      <x:c r="O817" s="7" t="n">
        <x:f>M817-N817</x:f>
        <x:v>23700</x:v>
      </x:c>
      <x:c r="P817" s="7" t="n">
        <x:f>M817*L817</x:f>
        <x:v>12920</x:v>
      </x:c>
      <x:c r="Q817" s="7" t="n">
        <x:f>O817-K817-P817</x:f>
        <x:v>4280</x:v>
      </x:c>
      <x:c r="R817" s="8" t="n">
        <x:f>IF(M817=0,0,Q817/M817)</x:f>
        <x:v>0.0265015479876161</x:v>
      </x:c>
    </x:row>
    <x:row r="818">
      <x:c r="A818" s="1" t="str">
        <x:v>S0813</x:v>
      </x:c>
      <x:c r="B818" s="6" t="n">
        <x:v>45922</x:v>
      </x:c>
      <x:c r="C818" s="1" t="n">
        <x:v>9</x:v>
      </x:c>
      <x:c r="D818" s="1" t="str">
        <x:v>Rice cooker</x:v>
      </x:c>
      <x:c r="E818" s="1" t="str">
        <x:v>Arusha</x:v>
      </x:c>
      <x:c r="F818" s="1" t="str">
        <x:v>WhatsApp</x:v>
      </x:c>
      <x:c r="G818" s="1" t="n">
        <x:v>4</x:v>
      </x:c>
      <x:c r="H818" s="7" t="n">
        <x:v>120000</x:v>
      </x:c>
      <x:c r="I818" s="8" t="n">
        <x:v>0</x:v>
      </x:c>
      <x:c r="J818" s="7" t="n">
        <x:v>90100</x:v>
      </x:c>
      <x:c r="K818" s="7" t="n">
        <x:v>6500</x:v>
      </x:c>
      <x:c r="L818" s="8" t="n">
        <x:v>0</x:v>
      </x:c>
      <x:c r="M818" s="7" t="n">
        <x:f>G818*H818*(1-I818)</x:f>
        <x:v>480000</x:v>
      </x:c>
      <x:c r="N818" s="7" t="n">
        <x:f>G818*J818</x:f>
        <x:v>360400</x:v>
      </x:c>
      <x:c r="O818" s="7" t="n">
        <x:f>M818-N818</x:f>
        <x:v>119600</x:v>
      </x:c>
      <x:c r="P818" s="7" t="n">
        <x:f>M818*L818</x:f>
        <x:v>0</x:v>
      </x:c>
      <x:c r="Q818" s="7" t="n">
        <x:f>O818-K818-P818</x:f>
        <x:v>113100</x:v>
      </x:c>
      <x:c r="R818" s="8" t="n">
        <x:f>IF(M818=0,0,Q818/M818)</x:f>
        <x:v>0.235625</x:v>
      </x:c>
    </x:row>
    <x:row r="819">
      <x:c r="A819" s="1" t="str">
        <x:v>S0814</x:v>
      </x:c>
      <x:c r="B819" s="6" t="n">
        <x:v>45903</x:v>
      </x:c>
      <x:c r="C819" s="1" t="n">
        <x:v>9</x:v>
      </x:c>
      <x:c r="D819" s="1" t="str">
        <x:v>Kettle</x:v>
      </x:c>
      <x:c r="E819" s="1" t="str">
        <x:v>Dodoma</x:v>
      </x:c>
      <x:c r="F819" s="1" t="str">
        <x:v>Store</x:v>
      </x:c>
      <x:c r="G819" s="1" t="n">
        <x:v>2</x:v>
      </x:c>
      <x:c r="H819" s="7" t="n">
        <x:v>45000</x:v>
      </x:c>
      <x:c r="I819" s="8" t="n">
        <x:v>0</x:v>
      </x:c>
      <x:c r="J819" s="7" t="n">
        <x:v>28620</x:v>
      </x:c>
      <x:c r="K819" s="7" t="n">
        <x:v>0</x:v>
      </x:c>
      <x:c r="L819" s="8" t="n">
        <x:v>0</x:v>
      </x:c>
      <x:c r="M819" s="7" t="n">
        <x:f>G819*H819*(1-I819)</x:f>
        <x:v>90000</x:v>
      </x:c>
      <x:c r="N819" s="7" t="n">
        <x:f>G819*J819</x:f>
        <x:v>57240</x:v>
      </x:c>
      <x:c r="O819" s="7" t="n">
        <x:f>M819-N819</x:f>
        <x:v>32760</x:v>
      </x:c>
      <x:c r="P819" s="7" t="n">
        <x:f>M819*L819</x:f>
        <x:v>0</x:v>
      </x:c>
      <x:c r="Q819" s="7" t="n">
        <x:f>O819-K819-P819</x:f>
        <x:v>32760</x:v>
      </x:c>
      <x:c r="R819" s="8" t="n">
        <x:f>IF(M819=0,0,Q819/M819)</x:f>
        <x:v>0.364</x:v>
      </x:c>
    </x:row>
    <x:row r="820">
      <x:c r="A820" s="1" t="str">
        <x:v>S0815</x:v>
      </x:c>
      <x:c r="B820" s="6" t="n">
        <x:v>45922</x:v>
      </x:c>
      <x:c r="C820" s="1" t="n">
        <x:v>9</x:v>
      </x:c>
      <x:c r="D820" s="1" t="str">
        <x:v>Kettle</x:v>
      </x:c>
      <x:c r="E820" s="1" t="str">
        <x:v>Arusha</x:v>
      </x:c>
      <x:c r="F820" s="1" t="str">
        <x:v>Store</x:v>
      </x:c>
      <x:c r="G820" s="1" t="n">
        <x:v>1</x:v>
      </x:c>
      <x:c r="H820" s="7" t="n">
        <x:v>45000</x:v>
      </x:c>
      <x:c r="I820" s="8" t="n">
        <x:v>0</x:v>
      </x:c>
      <x:c r="J820" s="7" t="n">
        <x:v>28620</x:v>
      </x:c>
      <x:c r="K820" s="7" t="n">
        <x:v>0</x:v>
      </x:c>
      <x:c r="L820" s="8" t="n">
        <x:v>0</x:v>
      </x:c>
      <x:c r="M820" s="7" t="n">
        <x:f>G820*H820*(1-I820)</x:f>
        <x:v>45000</x:v>
      </x:c>
      <x:c r="N820" s="7" t="n">
        <x:f>G820*J820</x:f>
        <x:v>28620</x:v>
      </x:c>
      <x:c r="O820" s="7" t="n">
        <x:f>M820-N820</x:f>
        <x:v>16380</x:v>
      </x:c>
      <x:c r="P820" s="7" t="n">
        <x:f>M820*L820</x:f>
        <x:v>0</x:v>
      </x:c>
      <x:c r="Q820" s="7" t="n">
        <x:f>O820-K820-P820</x:f>
        <x:v>16380</x:v>
      </x:c>
      <x:c r="R820" s="8" t="n">
        <x:f>IF(M820=0,0,Q820/M820)</x:f>
        <x:v>0.364</x:v>
      </x:c>
    </x:row>
    <x:row r="821">
      <x:c r="A821" s="1" t="str">
        <x:v>S0816</x:v>
      </x:c>
      <x:c r="B821" s="6" t="n">
        <x:v>45919</x:v>
      </x:c>
      <x:c r="C821" s="1" t="n">
        <x:v>9</x:v>
      </x:c>
      <x:c r="D821" s="1" t="str">
        <x:v>Storage set</x:v>
      </x:c>
      <x:c r="E821" s="1" t="str">
        <x:v>Arusha</x:v>
      </x:c>
      <x:c r="F821" s="1" t="str">
        <x:v>Store</x:v>
      </x:c>
      <x:c r="G821" s="1" t="n">
        <x:v>3</x:v>
      </x:c>
      <x:c r="H821" s="7" t="n">
        <x:v>35000</x:v>
      </x:c>
      <x:c r="I821" s="8" t="n">
        <x:v>0</x:v>
      </x:c>
      <x:c r="J821" s="7" t="n">
        <x:v>19080</x:v>
      </x:c>
      <x:c r="K821" s="7" t="n">
        <x:v>0</x:v>
      </x:c>
      <x:c r="L821" s="8" t="n">
        <x:v>0</x:v>
      </x:c>
      <x:c r="M821" s="7" t="n">
        <x:f>G821*H821*(1-I821)</x:f>
        <x:v>105000</x:v>
      </x:c>
      <x:c r="N821" s="7" t="n">
        <x:f>G821*J821</x:f>
        <x:v>57240</x:v>
      </x:c>
      <x:c r="O821" s="7" t="n">
        <x:f>M821-N821</x:f>
        <x:v>47760</x:v>
      </x:c>
      <x:c r="P821" s="7" t="n">
        <x:f>M821*L821</x:f>
        <x:v>0</x:v>
      </x:c>
      <x:c r="Q821" s="7" t="n">
        <x:f>O821-K821-P821</x:f>
        <x:v>47760</x:v>
      </x:c>
      <x:c r="R821" s="8" t="n">
        <x:f>IF(M821=0,0,Q821/M821)</x:f>
        <x:v>0.45485714285714285</x:v>
      </x:c>
    </x:row>
    <x:row r="822">
      <x:c r="A822" s="1" t="str">
        <x:v>S0817</x:v>
      </x:c>
      <x:c r="B822" s="6" t="n">
        <x:v>45916</x:v>
      </x:c>
      <x:c r="C822" s="1" t="n">
        <x:v>9</x:v>
      </x:c>
      <x:c r="D822" s="1" t="str">
        <x:v>Kettle</x:v>
      </x:c>
      <x:c r="E822" s="1" t="str">
        <x:v>Dodoma</x:v>
      </x:c>
      <x:c r="F822" s="1" t="str">
        <x:v>Marketplace</x:v>
      </x:c>
      <x:c r="G822" s="1" t="n">
        <x:v>1</x:v>
      </x:c>
      <x:c r="H822" s="7" t="n">
        <x:v>45000</x:v>
      </x:c>
      <x:c r="I822" s="8" t="n">
        <x:v>0.15</x:v>
      </x:c>
      <x:c r="J822" s="7" t="n">
        <x:v>28620</x:v>
      </x:c>
      <x:c r="K822" s="7" t="n">
        <x:v>6500</x:v>
      </x:c>
      <x:c r="L822" s="8" t="n">
        <x:v>0.08</x:v>
      </x:c>
      <x:c r="M822" s="7" t="n">
        <x:f>G822*H822*(1-I822)</x:f>
        <x:v>38250</x:v>
      </x:c>
      <x:c r="N822" s="7" t="n">
        <x:f>G822*J822</x:f>
        <x:v>28620</x:v>
      </x:c>
      <x:c r="O822" s="7" t="n">
        <x:f>M822-N822</x:f>
        <x:v>9630</x:v>
      </x:c>
      <x:c r="P822" s="7" t="n">
        <x:f>M822*L822</x:f>
        <x:v>3060</x:v>
      </x:c>
      <x:c r="Q822" s="7" t="n">
        <x:f>O822-K822-P822</x:f>
        <x:v>70</x:v>
      </x:c>
      <x:c r="R822" s="8" t="n">
        <x:f>IF(M822=0,0,Q822/M822)</x:f>
        <x:v>0.0018300653594771241</x:v>
      </x:c>
    </x:row>
    <x:row r="823">
      <x:c r="A823" s="1" t="str">
        <x:v>S0818</x:v>
      </x:c>
      <x:c r="B823" s="6" t="n">
        <x:v>45904</x:v>
      </x:c>
      <x:c r="C823" s="1" t="n">
        <x:v>9</x:v>
      </x:c>
      <x:c r="D823" s="1" t="str">
        <x:v>Thermos</x:v>
      </x:c>
      <x:c r="E823" s="1" t="str">
        <x:v>Arusha</x:v>
      </x:c>
      <x:c r="F823" s="1" t="str">
        <x:v>WhatsApp</x:v>
      </x:c>
      <x:c r="G823" s="1" t="n">
        <x:v>1</x:v>
      </x:c>
      <x:c r="H823" s="7" t="n">
        <x:v>40000</x:v>
      </x:c>
      <x:c r="I823" s="8" t="n">
        <x:v>0</x:v>
      </x:c>
      <x:c r="J823" s="7" t="n">
        <x:v>24380</x:v>
      </x:c>
      <x:c r="K823" s="7" t="n">
        <x:v>6500</x:v>
      </x:c>
      <x:c r="L823" s="8" t="n">
        <x:v>0</x:v>
      </x:c>
      <x:c r="M823" s="7" t="n">
        <x:f>G823*H823*(1-I823)</x:f>
        <x:v>40000</x:v>
      </x:c>
      <x:c r="N823" s="7" t="n">
        <x:f>G823*J823</x:f>
        <x:v>24380</x:v>
      </x:c>
      <x:c r="O823" s="7" t="n">
        <x:f>M823-N823</x:f>
        <x:v>15620</x:v>
      </x:c>
      <x:c r="P823" s="7" t="n">
        <x:f>M823*L823</x:f>
        <x:v>0</x:v>
      </x:c>
      <x:c r="Q823" s="7" t="n">
        <x:f>O823-K823-P823</x:f>
        <x:v>9120</x:v>
      </x:c>
      <x:c r="R823" s="8" t="n">
        <x:f>IF(M823=0,0,Q823/M823)</x:f>
        <x:v>0.228</x:v>
      </x:c>
    </x:row>
    <x:row r="824">
      <x:c r="A824" s="1" t="str">
        <x:v>S0819</x:v>
      </x:c>
      <x:c r="B824" s="6" t="n">
        <x:v>45917</x:v>
      </x:c>
      <x:c r="C824" s="1" t="n">
        <x:v>9</x:v>
      </x:c>
      <x:c r="D824" s="1" t="str">
        <x:v>Blender</x:v>
      </x:c>
      <x:c r="E824" s="1" t="str">
        <x:v>Dar es Salaam</x:v>
      </x:c>
      <x:c r="F824" s="1" t="str">
        <x:v>WhatsApp</x:v>
      </x:c>
      <x:c r="G824" s="1" t="n">
        <x:v>4</x:v>
      </x:c>
      <x:c r="H824" s="7" t="n">
        <x:v>95000</x:v>
      </x:c>
      <x:c r="I824" s="8" t="n">
        <x:v>0</x:v>
      </x:c>
      <x:c r="J824" s="7" t="n">
        <x:v>68900</x:v>
      </x:c>
      <x:c r="K824" s="7" t="n">
        <x:v>3500</x:v>
      </x:c>
      <x:c r="L824" s="8" t="n">
        <x:v>0</x:v>
      </x:c>
      <x:c r="M824" s="7" t="n">
        <x:f>G824*H824*(1-I824)</x:f>
        <x:v>380000</x:v>
      </x:c>
      <x:c r="N824" s="7" t="n">
        <x:f>G824*J824</x:f>
        <x:v>275600</x:v>
      </x:c>
      <x:c r="O824" s="7" t="n">
        <x:f>M824-N824</x:f>
        <x:v>104400</x:v>
      </x:c>
      <x:c r="P824" s="7" t="n">
        <x:f>M824*L824</x:f>
        <x:v>0</x:v>
      </x:c>
      <x:c r="Q824" s="7" t="n">
        <x:f>O824-K824-P824</x:f>
        <x:v>100900</x:v>
      </x:c>
      <x:c r="R824" s="8" t="n">
        <x:f>IF(M824=0,0,Q824/M824)</x:f>
        <x:v>0.26552631578947367</x:v>
      </x:c>
    </x:row>
    <x:row r="825">
      <x:c r="A825" s="1" t="str">
        <x:v>S0820</x:v>
      </x:c>
      <x:c r="B825" s="6" t="n">
        <x:v>45912</x:v>
      </x:c>
      <x:c r="C825" s="1" t="n">
        <x:v>9</x:v>
      </x:c>
      <x:c r="D825" s="1" t="str">
        <x:v>Rice cooker</x:v>
      </x:c>
      <x:c r="E825" s="1" t="str">
        <x:v>Arusha</x:v>
      </x:c>
      <x:c r="F825" s="1" t="str">
        <x:v>Store</x:v>
      </x:c>
      <x:c r="G825" s="1" t="n">
        <x:v>1</x:v>
      </x:c>
      <x:c r="H825" s="7" t="n">
        <x:v>120000</x:v>
      </x:c>
      <x:c r="I825" s="8" t="n">
        <x:v>0</x:v>
      </x:c>
      <x:c r="J825" s="7" t="n">
        <x:v>90100</x:v>
      </x:c>
      <x:c r="K825" s="7" t="n">
        <x:v>0</x:v>
      </x:c>
      <x:c r="L825" s="8" t="n">
        <x:v>0</x:v>
      </x:c>
      <x:c r="M825" s="7" t="n">
        <x:f>G825*H825*(1-I825)</x:f>
        <x:v>120000</x:v>
      </x:c>
      <x:c r="N825" s="7" t="n">
        <x:f>G825*J825</x:f>
        <x:v>90100</x:v>
      </x:c>
      <x:c r="O825" s="7" t="n">
        <x:f>M825-N825</x:f>
        <x:v>29900</x:v>
      </x:c>
      <x:c r="P825" s="7" t="n">
        <x:f>M825*L825</x:f>
        <x:v>0</x:v>
      </x:c>
      <x:c r="Q825" s="7" t="n">
        <x:f>O825-K825-P825</x:f>
        <x:v>29900</x:v>
      </x:c>
      <x:c r="R825" s="8" t="n">
        <x:f>IF(M825=0,0,Q825/M825)</x:f>
        <x:v>0.24916666666666668</x:v>
      </x:c>
    </x:row>
    <x:row r="826">
      <x:c r="A826" s="1" t="str">
        <x:v>S0821</x:v>
      </x:c>
      <x:c r="B826" s="6" t="n">
        <x:v>45910</x:v>
      </x:c>
      <x:c r="C826" s="1" t="n">
        <x:v>9</x:v>
      </x:c>
      <x:c r="D826" s="1" t="str">
        <x:v>Kettle</x:v>
      </x:c>
      <x:c r="E826" s="1" t="str">
        <x:v>Arusha</x:v>
      </x:c>
      <x:c r="F826" s="1" t="str">
        <x:v>WhatsApp</x:v>
      </x:c>
      <x:c r="G826" s="1" t="n">
        <x:v>4</x:v>
      </x:c>
      <x:c r="H826" s="7" t="n">
        <x:v>45000</x:v>
      </x:c>
      <x:c r="I826" s="8" t="n">
        <x:v>0</x:v>
      </x:c>
      <x:c r="J826" s="7" t="n">
        <x:v>28620</x:v>
      </x:c>
      <x:c r="K826" s="7" t="n">
        <x:v>6500</x:v>
      </x:c>
      <x:c r="L826" s="8" t="n">
        <x:v>0</x:v>
      </x:c>
      <x:c r="M826" s="7" t="n">
        <x:f>G826*H826*(1-I826)</x:f>
        <x:v>180000</x:v>
      </x:c>
      <x:c r="N826" s="7" t="n">
        <x:f>G826*J826</x:f>
        <x:v>114480</x:v>
      </x:c>
      <x:c r="O826" s="7" t="n">
        <x:f>M826-N826</x:f>
        <x:v>65520</x:v>
      </x:c>
      <x:c r="P826" s="7" t="n">
        <x:f>M826*L826</x:f>
        <x:v>0</x:v>
      </x:c>
      <x:c r="Q826" s="7" t="n">
        <x:f>O826-K826-P826</x:f>
        <x:v>59020</x:v>
      </x:c>
      <x:c r="R826" s="8" t="n">
        <x:f>IF(M826=0,0,Q826/M826)</x:f>
        <x:v>0.3278888888888889</x:v>
      </x:c>
    </x:row>
    <x:row r="827">
      <x:c r="A827" s="1" t="str">
        <x:v>S0822</x:v>
      </x:c>
      <x:c r="B827" s="6" t="n">
        <x:v>45904</x:v>
      </x:c>
      <x:c r="C827" s="1" t="n">
        <x:v>9</x:v>
      </x:c>
      <x:c r="D827" s="1" t="str">
        <x:v>Kettle</x:v>
      </x:c>
      <x:c r="E827" s="1" t="str">
        <x:v>Mwanza</x:v>
      </x:c>
      <x:c r="F827" s="1" t="str">
        <x:v>Marketplace</x:v>
      </x:c>
      <x:c r="G827" s="1" t="n">
        <x:v>2</x:v>
      </x:c>
      <x:c r="H827" s="7" t="n">
        <x:v>45000</x:v>
      </x:c>
      <x:c r="I827" s="8" t="n">
        <x:v>0.15</x:v>
      </x:c>
      <x:c r="J827" s="7" t="n">
        <x:v>28620</x:v>
      </x:c>
      <x:c r="K827" s="7" t="n">
        <x:v>6500</x:v>
      </x:c>
      <x:c r="L827" s="8" t="n">
        <x:v>0.08</x:v>
      </x:c>
      <x:c r="M827" s="7" t="n">
        <x:f>G827*H827*(1-I827)</x:f>
        <x:v>76500</x:v>
      </x:c>
      <x:c r="N827" s="7" t="n">
        <x:f>G827*J827</x:f>
        <x:v>57240</x:v>
      </x:c>
      <x:c r="O827" s="7" t="n">
        <x:f>M827-N827</x:f>
        <x:v>19260</x:v>
      </x:c>
      <x:c r="P827" s="7" t="n">
        <x:f>M827*L827</x:f>
        <x:v>6120</x:v>
      </x:c>
      <x:c r="Q827" s="7" t="n">
        <x:f>O827-K827-P827</x:f>
        <x:v>6640</x:v>
      </x:c>
      <x:c r="R827" s="8" t="n">
        <x:f>IF(M827=0,0,Q827/M827)</x:f>
        <x:v>0.08679738562091503</x:v>
      </x:c>
    </x:row>
    <x:row r="828">
      <x:c r="A828" s="1" t="str">
        <x:v>S0823</x:v>
      </x:c>
      <x:c r="B828" s="6" t="n">
        <x:v>45913</x:v>
      </x:c>
      <x:c r="C828" s="1" t="n">
        <x:v>9</x:v>
      </x:c>
      <x:c r="D828" s="1" t="str">
        <x:v>Rice cooker</x:v>
      </x:c>
      <x:c r="E828" s="1" t="str">
        <x:v>Mwanza</x:v>
      </x:c>
      <x:c r="F828" s="1" t="str">
        <x:v>Store</x:v>
      </x:c>
      <x:c r="G828" s="1" t="n">
        <x:v>2</x:v>
      </x:c>
      <x:c r="H828" s="7" t="n">
        <x:v>120000</x:v>
      </x:c>
      <x:c r="I828" s="8" t="n">
        <x:v>0</x:v>
      </x:c>
      <x:c r="J828" s="7" t="n">
        <x:v>90100</x:v>
      </x:c>
      <x:c r="K828" s="7" t="n">
        <x:v>0</x:v>
      </x:c>
      <x:c r="L828" s="8" t="n">
        <x:v>0</x:v>
      </x:c>
      <x:c r="M828" s="7" t="n">
        <x:f>G828*H828*(1-I828)</x:f>
        <x:v>240000</x:v>
      </x:c>
      <x:c r="N828" s="7" t="n">
        <x:f>G828*J828</x:f>
        <x:v>180200</x:v>
      </x:c>
      <x:c r="O828" s="7" t="n">
        <x:f>M828-N828</x:f>
        <x:v>59800</x:v>
      </x:c>
      <x:c r="P828" s="7" t="n">
        <x:f>M828*L828</x:f>
        <x:v>0</x:v>
      </x:c>
      <x:c r="Q828" s="7" t="n">
        <x:f>O828-K828-P828</x:f>
        <x:v>59800</x:v>
      </x:c>
      <x:c r="R828" s="8" t="n">
        <x:f>IF(M828=0,0,Q828/M828)</x:f>
        <x:v>0.24916666666666668</x:v>
      </x:c>
    </x:row>
    <x:row r="829">
      <x:c r="A829" s="1" t="str">
        <x:v>S0824</x:v>
      </x:c>
      <x:c r="B829" s="6" t="n">
        <x:v>45925</x:v>
      </x:c>
      <x:c r="C829" s="1" t="n">
        <x:v>9</x:v>
      </x:c>
      <x:c r="D829" s="1" t="str">
        <x:v>Storage set</x:v>
      </x:c>
      <x:c r="E829" s="1" t="str">
        <x:v>Dodoma</x:v>
      </x:c>
      <x:c r="F829" s="1" t="str">
        <x:v>Marketplace</x:v>
      </x:c>
      <x:c r="G829" s="1" t="n">
        <x:v>2</x:v>
      </x:c>
      <x:c r="H829" s="7" t="n">
        <x:v>35000</x:v>
      </x:c>
      <x:c r="I829" s="8" t="n">
        <x:v>0.15</x:v>
      </x:c>
      <x:c r="J829" s="7" t="n">
        <x:v>19080</x:v>
      </x:c>
      <x:c r="K829" s="7" t="n">
        <x:v>6500</x:v>
      </x:c>
      <x:c r="L829" s="8" t="n">
        <x:v>0.08</x:v>
      </x:c>
      <x:c r="M829" s="7" t="n">
        <x:f>G829*H829*(1-I829)</x:f>
        <x:v>59500</x:v>
      </x:c>
      <x:c r="N829" s="7" t="n">
        <x:f>G829*J829</x:f>
        <x:v>38160</x:v>
      </x:c>
      <x:c r="O829" s="7" t="n">
        <x:f>M829-N829</x:f>
        <x:v>21340</x:v>
      </x:c>
      <x:c r="P829" s="7" t="n">
        <x:f>M829*L829</x:f>
        <x:v>4760</x:v>
      </x:c>
      <x:c r="Q829" s="7" t="n">
        <x:f>O829-K829-P829</x:f>
        <x:v>10080</x:v>
      </x:c>
      <x:c r="R829" s="8" t="n">
        <x:f>IF(M829=0,0,Q829/M829)</x:f>
        <x:v>0.16941176470588235</x:v>
      </x:c>
    </x:row>
    <x:row r="830">
      <x:c r="A830" s="1" t="str">
        <x:v>S0825</x:v>
      </x:c>
      <x:c r="B830" s="6" t="n">
        <x:v>45924</x:v>
      </x:c>
      <x:c r="C830" s="1" t="n">
        <x:v>9</x:v>
      </x:c>
      <x:c r="D830" s="1" t="str">
        <x:v>Blender</x:v>
      </x:c>
      <x:c r="E830" s="1" t="str">
        <x:v>Arusha</x:v>
      </x:c>
      <x:c r="F830" s="1" t="str">
        <x:v>Store</x:v>
      </x:c>
      <x:c r="G830" s="1" t="n">
        <x:v>3</x:v>
      </x:c>
      <x:c r="H830" s="7" t="n">
        <x:v>95000</x:v>
      </x:c>
      <x:c r="I830" s="8" t="n">
        <x:v>0.05</x:v>
      </x:c>
      <x:c r="J830" s="7" t="n">
        <x:v>68900</x:v>
      </x:c>
      <x:c r="K830" s="7" t="n">
        <x:v>0</x:v>
      </x:c>
      <x:c r="L830" s="8" t="n">
        <x:v>0</x:v>
      </x:c>
      <x:c r="M830" s="7" t="n">
        <x:f>G830*H830*(1-I830)</x:f>
        <x:v>270750</x:v>
      </x:c>
      <x:c r="N830" s="7" t="n">
        <x:f>G830*J830</x:f>
        <x:v>206700</x:v>
      </x:c>
      <x:c r="O830" s="7" t="n">
        <x:f>M830-N830</x:f>
        <x:v>64050</x:v>
      </x:c>
      <x:c r="P830" s="7" t="n">
        <x:f>M830*L830</x:f>
        <x:v>0</x:v>
      </x:c>
      <x:c r="Q830" s="7" t="n">
        <x:f>O830-K830-P830</x:f>
        <x:v>64050</x:v>
      </x:c>
      <x:c r="R830" s="8" t="n">
        <x:f>IF(M830=0,0,Q830/M830)</x:f>
        <x:v>0.2365650969529086</x:v>
      </x:c>
    </x:row>
    <x:row r="831">
      <x:c r="A831" s="1" t="str">
        <x:v>S0826</x:v>
      </x:c>
      <x:c r="B831" s="6" t="n">
        <x:v>45939</x:v>
      </x:c>
      <x:c r="C831" s="1" t="n">
        <x:v>10</x:v>
      </x:c>
      <x:c r="D831" s="1" t="str">
        <x:v>Rice cooker</x:v>
      </x:c>
      <x:c r="E831" s="1" t="str">
        <x:v>Dodoma</x:v>
      </x:c>
      <x:c r="F831" s="1" t="str">
        <x:v>WhatsApp</x:v>
      </x:c>
      <x:c r="G831" s="1" t="n">
        <x:v>1</x:v>
      </x:c>
      <x:c r="H831" s="7" t="n">
        <x:v>120000</x:v>
      </x:c>
      <x:c r="I831" s="8" t="n">
        <x:v>0</x:v>
      </x:c>
      <x:c r="J831" s="7" t="n">
        <x:v>90100</x:v>
      </x:c>
      <x:c r="K831" s="7" t="n">
        <x:v>6500</x:v>
      </x:c>
      <x:c r="L831" s="8" t="n">
        <x:v>0</x:v>
      </x:c>
      <x:c r="M831" s="7" t="n">
        <x:f>G831*H831*(1-I831)</x:f>
        <x:v>120000</x:v>
      </x:c>
      <x:c r="N831" s="7" t="n">
        <x:f>G831*J831</x:f>
        <x:v>90100</x:v>
      </x:c>
      <x:c r="O831" s="7" t="n">
        <x:f>M831-N831</x:f>
        <x:v>29900</x:v>
      </x:c>
      <x:c r="P831" s="7" t="n">
        <x:f>M831*L831</x:f>
        <x:v>0</x:v>
      </x:c>
      <x:c r="Q831" s="7" t="n">
        <x:f>O831-K831-P831</x:f>
        <x:v>23400</x:v>
      </x:c>
      <x:c r="R831" s="8" t="n">
        <x:f>IF(M831=0,0,Q831/M831)</x:f>
        <x:v>0.195</x:v>
      </x:c>
    </x:row>
    <x:row r="832">
      <x:c r="A832" s="1" t="str">
        <x:v>S0827</x:v>
      </x:c>
      <x:c r="B832" s="6" t="n">
        <x:v>45951</x:v>
      </x:c>
      <x:c r="C832" s="1" t="n">
        <x:v>10</x:v>
      </x:c>
      <x:c r="D832" s="1" t="str">
        <x:v>Rice cooker</x:v>
      </x:c>
      <x:c r="E832" s="1" t="str">
        <x:v>Dar es Salaam</x:v>
      </x:c>
      <x:c r="F832" s="1" t="str">
        <x:v>WhatsApp</x:v>
      </x:c>
      <x:c r="G832" s="1" t="n">
        <x:v>1</x:v>
      </x:c>
      <x:c r="H832" s="7" t="n">
        <x:v>120000</x:v>
      </x:c>
      <x:c r="I832" s="8" t="n">
        <x:v>0</x:v>
      </x:c>
      <x:c r="J832" s="7" t="n">
        <x:v>90100</x:v>
      </x:c>
      <x:c r="K832" s="7" t="n">
        <x:v>3500</x:v>
      </x:c>
      <x:c r="L832" s="8" t="n">
        <x:v>0</x:v>
      </x:c>
      <x:c r="M832" s="7" t="n">
        <x:f>G832*H832*(1-I832)</x:f>
        <x:v>120000</x:v>
      </x:c>
      <x:c r="N832" s="7" t="n">
        <x:f>G832*J832</x:f>
        <x:v>90100</x:v>
      </x:c>
      <x:c r="O832" s="7" t="n">
        <x:f>M832-N832</x:f>
        <x:v>29900</x:v>
      </x:c>
      <x:c r="P832" s="7" t="n">
        <x:f>M832*L832</x:f>
        <x:v>0</x:v>
      </x:c>
      <x:c r="Q832" s="7" t="n">
        <x:f>O832-K832-P832</x:f>
        <x:v>26400</x:v>
      </x:c>
      <x:c r="R832" s="8" t="n">
        <x:f>IF(M832=0,0,Q832/M832)</x:f>
        <x:v>0.22</x:v>
      </x:c>
    </x:row>
    <x:row r="833">
      <x:c r="A833" s="1" t="str">
        <x:v>S0828</x:v>
      </x:c>
      <x:c r="B833" s="6" t="n">
        <x:v>45952</x:v>
      </x:c>
      <x:c r="C833" s="1" t="n">
        <x:v>10</x:v>
      </x:c>
      <x:c r="D833" s="1" t="str">
        <x:v>Cookware set</x:v>
      </x:c>
      <x:c r="E833" s="1" t="str">
        <x:v>Dodoma</x:v>
      </x:c>
      <x:c r="F833" s="1" t="str">
        <x:v>WhatsApp</x:v>
      </x:c>
      <x:c r="G833" s="1" t="n">
        <x:v>1</x:v>
      </x:c>
      <x:c r="H833" s="7" t="n">
        <x:v>160000</x:v>
      </x:c>
      <x:c r="I833" s="8" t="n">
        <x:v>0</x:v>
      </x:c>
      <x:c r="J833" s="7" t="n">
        <x:v>100700</x:v>
      </x:c>
      <x:c r="K833" s="7" t="n">
        <x:v>6500</x:v>
      </x:c>
      <x:c r="L833" s="8" t="n">
        <x:v>0</x:v>
      </x:c>
      <x:c r="M833" s="7" t="n">
        <x:f>G833*H833*(1-I833)</x:f>
        <x:v>160000</x:v>
      </x:c>
      <x:c r="N833" s="7" t="n">
        <x:f>G833*J833</x:f>
        <x:v>100700</x:v>
      </x:c>
      <x:c r="O833" s="7" t="n">
        <x:f>M833-N833</x:f>
        <x:v>59300</x:v>
      </x:c>
      <x:c r="P833" s="7" t="n">
        <x:f>M833*L833</x:f>
        <x:v>0</x:v>
      </x:c>
      <x:c r="Q833" s="7" t="n">
        <x:f>O833-K833-P833</x:f>
        <x:v>52800</x:v>
      </x:c>
      <x:c r="R833" s="8" t="n">
        <x:f>IF(M833=0,0,Q833/M833)</x:f>
        <x:v>0.33</x:v>
      </x:c>
    </x:row>
    <x:row r="834">
      <x:c r="A834" s="1" t="str">
        <x:v>S0829</x:v>
      </x:c>
      <x:c r="B834" s="6" t="n">
        <x:v>45949</x:v>
      </x:c>
      <x:c r="C834" s="1" t="n">
        <x:v>10</x:v>
      </x:c>
      <x:c r="D834" s="1" t="str">
        <x:v>Cookware set</x:v>
      </x:c>
      <x:c r="E834" s="1" t="str">
        <x:v>Dodoma</x:v>
      </x:c>
      <x:c r="F834" s="1" t="str">
        <x:v>Store</x:v>
      </x:c>
      <x:c r="G834" s="1" t="n">
        <x:v>3</x:v>
      </x:c>
      <x:c r="H834" s="7" t="n">
        <x:v>160000</x:v>
      </x:c>
      <x:c r="I834" s="8" t="n">
        <x:v>0.05</x:v>
      </x:c>
      <x:c r="J834" s="7" t="n">
        <x:v>100700</x:v>
      </x:c>
      <x:c r="K834" s="7" t="n">
        <x:v>0</x:v>
      </x:c>
      <x:c r="L834" s="8" t="n">
        <x:v>0</x:v>
      </x:c>
      <x:c r="M834" s="7" t="n">
        <x:f>G834*H834*(1-I834)</x:f>
        <x:v>456000</x:v>
      </x:c>
      <x:c r="N834" s="7" t="n">
        <x:f>G834*J834</x:f>
        <x:v>302100</x:v>
      </x:c>
      <x:c r="O834" s="7" t="n">
        <x:f>M834-N834</x:f>
        <x:v>153900</x:v>
      </x:c>
      <x:c r="P834" s="7" t="n">
        <x:f>M834*L834</x:f>
        <x:v>0</x:v>
      </x:c>
      <x:c r="Q834" s="7" t="n">
        <x:f>O834-K834-P834</x:f>
        <x:v>153900</x:v>
      </x:c>
      <x:c r="R834" s="8" t="n">
        <x:f>IF(M834=0,0,Q834/M834)</x:f>
        <x:v>0.3375</x:v>
      </x:c>
    </x:row>
    <x:row r="835">
      <x:c r="A835" s="1" t="str">
        <x:v>S0830</x:v>
      </x:c>
      <x:c r="B835" s="6" t="n">
        <x:v>45951</x:v>
      </x:c>
      <x:c r="C835" s="1" t="n">
        <x:v>10</x:v>
      </x:c>
      <x:c r="D835" s="1" t="str">
        <x:v>Rice cooker</x:v>
      </x:c>
      <x:c r="E835" s="1" t="str">
        <x:v>Dodoma</x:v>
      </x:c>
      <x:c r="F835" s="1" t="str">
        <x:v>WhatsApp</x:v>
      </x:c>
      <x:c r="G835" s="1" t="n">
        <x:v>3</x:v>
      </x:c>
      <x:c r="H835" s="7" t="n">
        <x:v>120000</x:v>
      </x:c>
      <x:c r="I835" s="8" t="n">
        <x:v>0</x:v>
      </x:c>
      <x:c r="J835" s="7" t="n">
        <x:v>90100</x:v>
      </x:c>
      <x:c r="K835" s="7" t="n">
        <x:v>6500</x:v>
      </x:c>
      <x:c r="L835" s="8" t="n">
        <x:v>0</x:v>
      </x:c>
      <x:c r="M835" s="7" t="n">
        <x:f>G835*H835*(1-I835)</x:f>
        <x:v>360000</x:v>
      </x:c>
      <x:c r="N835" s="7" t="n">
        <x:f>G835*J835</x:f>
        <x:v>270300</x:v>
      </x:c>
      <x:c r="O835" s="7" t="n">
        <x:f>M835-N835</x:f>
        <x:v>89700</x:v>
      </x:c>
      <x:c r="P835" s="7" t="n">
        <x:f>M835*L835</x:f>
        <x:v>0</x:v>
      </x:c>
      <x:c r="Q835" s="7" t="n">
        <x:f>O835-K835-P835</x:f>
        <x:v>83200</x:v>
      </x:c>
      <x:c r="R835" s="8" t="n">
        <x:f>IF(M835=0,0,Q835/M835)</x:f>
        <x:v>0.2311111111111111</x:v>
      </x:c>
    </x:row>
    <x:row r="836">
      <x:c r="A836" s="1" t="str">
        <x:v>S0831</x:v>
      </x:c>
      <x:c r="B836" s="6" t="n">
        <x:v>45935</x:v>
      </x:c>
      <x:c r="C836" s="1" t="n">
        <x:v>10</x:v>
      </x:c>
      <x:c r="D836" s="1" t="str">
        <x:v>Cookware set</x:v>
      </x:c>
      <x:c r="E836" s="1" t="str">
        <x:v>Dar es Salaam</x:v>
      </x:c>
      <x:c r="F836" s="1" t="str">
        <x:v>Store</x:v>
      </x:c>
      <x:c r="G836" s="1" t="n">
        <x:v>1</x:v>
      </x:c>
      <x:c r="H836" s="7" t="n">
        <x:v>160000</x:v>
      </x:c>
      <x:c r="I836" s="8" t="n">
        <x:v>0.05</x:v>
      </x:c>
      <x:c r="J836" s="7" t="n">
        <x:v>100700</x:v>
      </x:c>
      <x:c r="K836" s="7" t="n">
        <x:v>0</x:v>
      </x:c>
      <x:c r="L836" s="8" t="n">
        <x:v>0</x:v>
      </x:c>
      <x:c r="M836" s="7" t="n">
        <x:f>G836*H836*(1-I836)</x:f>
        <x:v>152000</x:v>
      </x:c>
      <x:c r="N836" s="7" t="n">
        <x:f>G836*J836</x:f>
        <x:v>100700</x:v>
      </x:c>
      <x:c r="O836" s="7" t="n">
        <x:f>M836-N836</x:f>
        <x:v>51300</x:v>
      </x:c>
      <x:c r="P836" s="7" t="n">
        <x:f>M836*L836</x:f>
        <x:v>0</x:v>
      </x:c>
      <x:c r="Q836" s="7" t="n">
        <x:f>O836-K836-P836</x:f>
        <x:v>51300</x:v>
      </x:c>
      <x:c r="R836" s="8" t="n">
        <x:f>IF(M836=0,0,Q836/M836)</x:f>
        <x:v>0.3375</x:v>
      </x:c>
    </x:row>
    <x:row r="837">
      <x:c r="A837" s="1" t="str">
        <x:v>S0832</x:v>
      </x:c>
      <x:c r="B837" s="6" t="n">
        <x:v>45944</x:v>
      </x:c>
      <x:c r="C837" s="1" t="n">
        <x:v>10</x:v>
      </x:c>
      <x:c r="D837" s="1" t="str">
        <x:v>Kettle</x:v>
      </x:c>
      <x:c r="E837" s="1" t="str">
        <x:v>Arusha</x:v>
      </x:c>
      <x:c r="F837" s="1" t="str">
        <x:v>WhatsApp</x:v>
      </x:c>
      <x:c r="G837" s="1" t="n">
        <x:v>3</x:v>
      </x:c>
      <x:c r="H837" s="7" t="n">
        <x:v>45000</x:v>
      </x:c>
      <x:c r="I837" s="8" t="n">
        <x:v>0.05</x:v>
      </x:c>
      <x:c r="J837" s="7" t="n">
        <x:v>28620</x:v>
      </x:c>
      <x:c r="K837" s="7" t="n">
        <x:v>6500</x:v>
      </x:c>
      <x:c r="L837" s="8" t="n">
        <x:v>0</x:v>
      </x:c>
      <x:c r="M837" s="7" t="n">
        <x:f>G837*H837*(1-I837)</x:f>
        <x:v>128250</x:v>
      </x:c>
      <x:c r="N837" s="7" t="n">
        <x:f>G837*J837</x:f>
        <x:v>85860</x:v>
      </x:c>
      <x:c r="O837" s="7" t="n">
        <x:f>M837-N837</x:f>
        <x:v>42390</x:v>
      </x:c>
      <x:c r="P837" s="7" t="n">
        <x:f>M837*L837</x:f>
        <x:v>0</x:v>
      </x:c>
      <x:c r="Q837" s="7" t="n">
        <x:f>O837-K837-P837</x:f>
        <x:v>35890</x:v>
      </x:c>
      <x:c r="R837" s="8" t="n">
        <x:f>IF(M837=0,0,Q837/M837)</x:f>
        <x:v>0.2798440545808967</x:v>
      </x:c>
    </x:row>
    <x:row r="838">
      <x:c r="A838" s="1" t="str">
        <x:v>S0833</x:v>
      </x:c>
      <x:c r="B838" s="6" t="n">
        <x:v>45941</x:v>
      </x:c>
      <x:c r="C838" s="1" t="n">
        <x:v>10</x:v>
      </x:c>
      <x:c r="D838" s="1" t="str">
        <x:v>Rice cooker</x:v>
      </x:c>
      <x:c r="E838" s="1" t="str">
        <x:v>Arusha</x:v>
      </x:c>
      <x:c r="F838" s="1" t="str">
        <x:v>Store</x:v>
      </x:c>
      <x:c r="G838" s="1" t="n">
        <x:v>2</x:v>
      </x:c>
      <x:c r="H838" s="7" t="n">
        <x:v>120000</x:v>
      </x:c>
      <x:c r="I838" s="8" t="n">
        <x:v>0</x:v>
      </x:c>
      <x:c r="J838" s="7" t="n">
        <x:v>90100</x:v>
      </x:c>
      <x:c r="K838" s="7" t="n">
        <x:v>0</x:v>
      </x:c>
      <x:c r="L838" s="8" t="n">
        <x:v>0</x:v>
      </x:c>
      <x:c r="M838" s="7" t="n">
        <x:f>G838*H838*(1-I838)</x:f>
        <x:v>240000</x:v>
      </x:c>
      <x:c r="N838" s="7" t="n">
        <x:f>G838*J838</x:f>
        <x:v>180200</x:v>
      </x:c>
      <x:c r="O838" s="7" t="n">
        <x:f>M838-N838</x:f>
        <x:v>59800</x:v>
      </x:c>
      <x:c r="P838" s="7" t="n">
        <x:f>M838*L838</x:f>
        <x:v>0</x:v>
      </x:c>
      <x:c r="Q838" s="7" t="n">
        <x:f>O838-K838-P838</x:f>
        <x:v>59800</x:v>
      </x:c>
      <x:c r="R838" s="8" t="n">
        <x:f>IF(M838=0,0,Q838/M838)</x:f>
        <x:v>0.24916666666666668</x:v>
      </x:c>
    </x:row>
    <x:row r="839">
      <x:c r="A839" s="1" t="str">
        <x:v>S0834</x:v>
      </x:c>
      <x:c r="B839" s="6" t="n">
        <x:v>45949</x:v>
      </x:c>
      <x:c r="C839" s="1" t="n">
        <x:v>10</x:v>
      </x:c>
      <x:c r="D839" s="1" t="str">
        <x:v>Kettle</x:v>
      </x:c>
      <x:c r="E839" s="1" t="str">
        <x:v>Arusha</x:v>
      </x:c>
      <x:c r="F839" s="1" t="str">
        <x:v>Marketplace</x:v>
      </x:c>
      <x:c r="G839" s="1" t="n">
        <x:v>4</x:v>
      </x:c>
      <x:c r="H839" s="7" t="n">
        <x:v>45000</x:v>
      </x:c>
      <x:c r="I839" s="8" t="n">
        <x:v>0.15</x:v>
      </x:c>
      <x:c r="J839" s="7" t="n">
        <x:v>28620</x:v>
      </x:c>
      <x:c r="K839" s="7" t="n">
        <x:v>6500</x:v>
      </x:c>
      <x:c r="L839" s="8" t="n">
        <x:v>0.08</x:v>
      </x:c>
      <x:c r="M839" s="7" t="n">
        <x:f>G839*H839*(1-I839)</x:f>
        <x:v>153000</x:v>
      </x:c>
      <x:c r="N839" s="7" t="n">
        <x:f>G839*J839</x:f>
        <x:v>114480</x:v>
      </x:c>
      <x:c r="O839" s="7" t="n">
        <x:f>M839-N839</x:f>
        <x:v>38520</x:v>
      </x:c>
      <x:c r="P839" s="7" t="n">
        <x:f>M839*L839</x:f>
        <x:v>12240</x:v>
      </x:c>
      <x:c r="Q839" s="7" t="n">
        <x:f>O839-K839-P839</x:f>
        <x:v>19780</x:v>
      </x:c>
      <x:c r="R839" s="8" t="n">
        <x:f>IF(M839=0,0,Q839/M839)</x:f>
        <x:v>0.129281045751634</x:v>
      </x:c>
    </x:row>
    <x:row r="840">
      <x:c r="A840" s="1" t="str">
        <x:v>S0835</x:v>
      </x:c>
      <x:c r="B840" s="6" t="n">
        <x:v>45947</x:v>
      </x:c>
      <x:c r="C840" s="1" t="n">
        <x:v>10</x:v>
      </x:c>
      <x:c r="D840" s="1" t="str">
        <x:v>Cookware set</x:v>
      </x:c>
      <x:c r="E840" s="1" t="str">
        <x:v>Arusha</x:v>
      </x:c>
      <x:c r="F840" s="1" t="str">
        <x:v>WhatsApp</x:v>
      </x:c>
      <x:c r="G840" s="1" t="n">
        <x:v>4</x:v>
      </x:c>
      <x:c r="H840" s="7" t="n">
        <x:v>160000</x:v>
      </x:c>
      <x:c r="I840" s="8" t="n">
        <x:v>0.05</x:v>
      </x:c>
      <x:c r="J840" s="7" t="n">
        <x:v>100700</x:v>
      </x:c>
      <x:c r="K840" s="7" t="n">
        <x:v>6500</x:v>
      </x:c>
      <x:c r="L840" s="8" t="n">
        <x:v>0</x:v>
      </x:c>
      <x:c r="M840" s="7" t="n">
        <x:f>G840*H840*(1-I840)</x:f>
        <x:v>608000</x:v>
      </x:c>
      <x:c r="N840" s="7" t="n">
        <x:f>G840*J840</x:f>
        <x:v>402800</x:v>
      </x:c>
      <x:c r="O840" s="7" t="n">
        <x:f>M840-N840</x:f>
        <x:v>205200</x:v>
      </x:c>
      <x:c r="P840" s="7" t="n">
        <x:f>M840*L840</x:f>
        <x:v>0</x:v>
      </x:c>
      <x:c r="Q840" s="7" t="n">
        <x:f>O840-K840-P840</x:f>
        <x:v>198700</x:v>
      </x:c>
      <x:c r="R840" s="8" t="n">
        <x:f>IF(M840=0,0,Q840/M840)</x:f>
        <x:v>0.3268092105263158</x:v>
      </x:c>
    </x:row>
    <x:row r="841">
      <x:c r="A841" s="1" t="str">
        <x:v>S0836</x:v>
      </x:c>
      <x:c r="B841" s="6" t="n">
        <x:v>45955</x:v>
      </x:c>
      <x:c r="C841" s="1" t="n">
        <x:v>10</x:v>
      </x:c>
      <x:c r="D841" s="1" t="str">
        <x:v>Thermos</x:v>
      </x:c>
      <x:c r="E841" s="1" t="str">
        <x:v>Arusha</x:v>
      </x:c>
      <x:c r="F841" s="1" t="str">
        <x:v>WhatsApp</x:v>
      </x:c>
      <x:c r="G841" s="1" t="n">
        <x:v>4</x:v>
      </x:c>
      <x:c r="H841" s="7" t="n">
        <x:v>40000</x:v>
      </x:c>
      <x:c r="I841" s="8" t="n">
        <x:v>0</x:v>
      </x:c>
      <x:c r="J841" s="7" t="n">
        <x:v>24380</x:v>
      </x:c>
      <x:c r="K841" s="7" t="n">
        <x:v>6500</x:v>
      </x:c>
      <x:c r="L841" s="8" t="n">
        <x:v>0</x:v>
      </x:c>
      <x:c r="M841" s="7" t="n">
        <x:f>G841*H841*(1-I841)</x:f>
        <x:v>160000</x:v>
      </x:c>
      <x:c r="N841" s="7" t="n">
        <x:f>G841*J841</x:f>
        <x:v>97520</x:v>
      </x:c>
      <x:c r="O841" s="7" t="n">
        <x:f>M841-N841</x:f>
        <x:v>62480</x:v>
      </x:c>
      <x:c r="P841" s="7" t="n">
        <x:f>M841*L841</x:f>
        <x:v>0</x:v>
      </x:c>
      <x:c r="Q841" s="7" t="n">
        <x:f>O841-K841-P841</x:f>
        <x:v>55980</x:v>
      </x:c>
      <x:c r="R841" s="8" t="n">
        <x:f>IF(M841=0,0,Q841/M841)</x:f>
        <x:v>0.349875</x:v>
      </x:c>
    </x:row>
    <x:row r="842">
      <x:c r="A842" s="1" t="str">
        <x:v>S0837</x:v>
      </x:c>
      <x:c r="B842" s="6" t="n">
        <x:v>45942</x:v>
      </x:c>
      <x:c r="C842" s="1" t="n">
        <x:v>10</x:v>
      </x:c>
      <x:c r="D842" s="1" t="str">
        <x:v>Storage set</x:v>
      </x:c>
      <x:c r="E842" s="1" t="str">
        <x:v>Dodoma</x:v>
      </x:c>
      <x:c r="F842" s="1" t="str">
        <x:v>Marketplace</x:v>
      </x:c>
      <x:c r="G842" s="1" t="n">
        <x:v>2</x:v>
      </x:c>
      <x:c r="H842" s="7" t="n">
        <x:v>35000</x:v>
      </x:c>
      <x:c r="I842" s="8" t="n">
        <x:v>0.15</x:v>
      </x:c>
      <x:c r="J842" s="7" t="n">
        <x:v>19080</x:v>
      </x:c>
      <x:c r="K842" s="7" t="n">
        <x:v>6500</x:v>
      </x:c>
      <x:c r="L842" s="8" t="n">
        <x:v>0.08</x:v>
      </x:c>
      <x:c r="M842" s="7" t="n">
        <x:f>G842*H842*(1-I842)</x:f>
        <x:v>59500</x:v>
      </x:c>
      <x:c r="N842" s="7" t="n">
        <x:f>G842*J842</x:f>
        <x:v>38160</x:v>
      </x:c>
      <x:c r="O842" s="7" t="n">
        <x:f>M842-N842</x:f>
        <x:v>21340</x:v>
      </x:c>
      <x:c r="P842" s="7" t="n">
        <x:f>M842*L842</x:f>
        <x:v>4760</x:v>
      </x:c>
      <x:c r="Q842" s="7" t="n">
        <x:f>O842-K842-P842</x:f>
        <x:v>10080</x:v>
      </x:c>
      <x:c r="R842" s="8" t="n">
        <x:f>IF(M842=0,0,Q842/M842)</x:f>
        <x:v>0.16941176470588235</x:v>
      </x:c>
    </x:row>
    <x:row r="843">
      <x:c r="A843" s="1" t="str">
        <x:v>S0838</x:v>
      </x:c>
      <x:c r="B843" s="6" t="n">
        <x:v>45941</x:v>
      </x:c>
      <x:c r="C843" s="1" t="n">
        <x:v>10</x:v>
      </x:c>
      <x:c r="D843" s="1" t="str">
        <x:v>Storage set</x:v>
      </x:c>
      <x:c r="E843" s="1" t="str">
        <x:v>Dar es Salaam</x:v>
      </x:c>
      <x:c r="F843" s="1" t="str">
        <x:v>WhatsApp</x:v>
      </x:c>
      <x:c r="G843" s="1" t="n">
        <x:v>3</x:v>
      </x:c>
      <x:c r="H843" s="7" t="n">
        <x:v>35000</x:v>
      </x:c>
      <x:c r="I843" s="8" t="n">
        <x:v>0</x:v>
      </x:c>
      <x:c r="J843" s="7" t="n">
        <x:v>19080</x:v>
      </x:c>
      <x:c r="K843" s="7" t="n">
        <x:v>3500</x:v>
      </x:c>
      <x:c r="L843" s="8" t="n">
        <x:v>0</x:v>
      </x:c>
      <x:c r="M843" s="7" t="n">
        <x:f>G843*H843*(1-I843)</x:f>
        <x:v>105000</x:v>
      </x:c>
      <x:c r="N843" s="7" t="n">
        <x:f>G843*J843</x:f>
        <x:v>57240</x:v>
      </x:c>
      <x:c r="O843" s="7" t="n">
        <x:f>M843-N843</x:f>
        <x:v>47760</x:v>
      </x:c>
      <x:c r="P843" s="7" t="n">
        <x:f>M843*L843</x:f>
        <x:v>0</x:v>
      </x:c>
      <x:c r="Q843" s="7" t="n">
        <x:f>O843-K843-P843</x:f>
        <x:v>44260</x:v>
      </x:c>
      <x:c r="R843" s="8" t="n">
        <x:f>IF(M843=0,0,Q843/M843)</x:f>
        <x:v>0.4215238095238095</x:v>
      </x:c>
    </x:row>
    <x:row r="844">
      <x:c r="A844" s="1" t="str">
        <x:v>S0839</x:v>
      </x:c>
      <x:c r="B844" s="6" t="n">
        <x:v>45943</x:v>
      </x:c>
      <x:c r="C844" s="1" t="n">
        <x:v>10</x:v>
      </x:c>
      <x:c r="D844" s="1" t="str">
        <x:v>Cookware set</x:v>
      </x:c>
      <x:c r="E844" s="1" t="str">
        <x:v>Dodoma</x:v>
      </x:c>
      <x:c r="F844" s="1" t="str">
        <x:v>Marketplace</x:v>
      </x:c>
      <x:c r="G844" s="1" t="n">
        <x:v>3</x:v>
      </x:c>
      <x:c r="H844" s="7" t="n">
        <x:v>160000</x:v>
      </x:c>
      <x:c r="I844" s="8" t="n">
        <x:v>0.15</x:v>
      </x:c>
      <x:c r="J844" s="7" t="n">
        <x:v>100700</x:v>
      </x:c>
      <x:c r="K844" s="7" t="n">
        <x:v>6500</x:v>
      </x:c>
      <x:c r="L844" s="8" t="n">
        <x:v>0.08</x:v>
      </x:c>
      <x:c r="M844" s="7" t="n">
        <x:f>G844*H844*(1-I844)</x:f>
        <x:v>408000</x:v>
      </x:c>
      <x:c r="N844" s="7" t="n">
        <x:f>G844*J844</x:f>
        <x:v>302100</x:v>
      </x:c>
      <x:c r="O844" s="7" t="n">
        <x:f>M844-N844</x:f>
        <x:v>105900</x:v>
      </x:c>
      <x:c r="P844" s="7" t="n">
        <x:f>M844*L844</x:f>
        <x:v>32640</x:v>
      </x:c>
      <x:c r="Q844" s="7" t="n">
        <x:f>O844-K844-P844</x:f>
        <x:v>66760</x:v>
      </x:c>
      <x:c r="R844" s="8" t="n">
        <x:f>IF(M844=0,0,Q844/M844)</x:f>
        <x:v>0.16362745098039216</x:v>
      </x:c>
    </x:row>
    <x:row r="845">
      <x:c r="A845" s="1" t="str">
        <x:v>S0840</x:v>
      </x:c>
      <x:c r="B845" s="6" t="n">
        <x:v>45952</x:v>
      </x:c>
      <x:c r="C845" s="1" t="n">
        <x:v>10</x:v>
      </x:c>
      <x:c r="D845" s="1" t="str">
        <x:v>Kettle</x:v>
      </x:c>
      <x:c r="E845" s="1" t="str">
        <x:v>Arusha</x:v>
      </x:c>
      <x:c r="F845" s="1" t="str">
        <x:v>Store</x:v>
      </x:c>
      <x:c r="G845" s="1" t="n">
        <x:v>3</x:v>
      </x:c>
      <x:c r="H845" s="7" t="n">
        <x:v>45000</x:v>
      </x:c>
      <x:c r="I845" s="8" t="n">
        <x:v>0</x:v>
      </x:c>
      <x:c r="J845" s="7" t="n">
        <x:v>28620</x:v>
      </x:c>
      <x:c r="K845" s="7" t="n">
        <x:v>0</x:v>
      </x:c>
      <x:c r="L845" s="8" t="n">
        <x:v>0</x:v>
      </x:c>
      <x:c r="M845" s="7" t="n">
        <x:f>G845*H845*(1-I845)</x:f>
        <x:v>135000</x:v>
      </x:c>
      <x:c r="N845" s="7" t="n">
        <x:f>G845*J845</x:f>
        <x:v>85860</x:v>
      </x:c>
      <x:c r="O845" s="7" t="n">
        <x:f>M845-N845</x:f>
        <x:v>49140</x:v>
      </x:c>
      <x:c r="P845" s="7" t="n">
        <x:f>M845*L845</x:f>
        <x:v>0</x:v>
      </x:c>
      <x:c r="Q845" s="7" t="n">
        <x:f>O845-K845-P845</x:f>
        <x:v>49140</x:v>
      </x:c>
      <x:c r="R845" s="8" t="n">
        <x:f>IF(M845=0,0,Q845/M845)</x:f>
        <x:v>0.364</x:v>
      </x:c>
    </x:row>
    <x:row r="846">
      <x:c r="A846" s="1" t="str">
        <x:v>S0841</x:v>
      </x:c>
      <x:c r="B846" s="6" t="n">
        <x:v>45932</x:v>
      </x:c>
      <x:c r="C846" s="1" t="n">
        <x:v>10</x:v>
      </x:c>
      <x:c r="D846" s="1" t="str">
        <x:v>Kettle</x:v>
      </x:c>
      <x:c r="E846" s="1" t="str">
        <x:v>Mwanza</x:v>
      </x:c>
      <x:c r="F846" s="1" t="str">
        <x:v>WhatsApp</x:v>
      </x:c>
      <x:c r="G846" s="1" t="n">
        <x:v>3</x:v>
      </x:c>
      <x:c r="H846" s="7" t="n">
        <x:v>45000</x:v>
      </x:c>
      <x:c r="I846" s="8" t="n">
        <x:v>0</x:v>
      </x:c>
      <x:c r="J846" s="7" t="n">
        <x:v>28620</x:v>
      </x:c>
      <x:c r="K846" s="7" t="n">
        <x:v>6500</x:v>
      </x:c>
      <x:c r="L846" s="8" t="n">
        <x:v>0</x:v>
      </x:c>
      <x:c r="M846" s="7" t="n">
        <x:f>G846*H846*(1-I846)</x:f>
        <x:v>135000</x:v>
      </x:c>
      <x:c r="N846" s="7" t="n">
        <x:f>G846*J846</x:f>
        <x:v>85860</x:v>
      </x:c>
      <x:c r="O846" s="7" t="n">
        <x:f>M846-N846</x:f>
        <x:v>49140</x:v>
      </x:c>
      <x:c r="P846" s="7" t="n">
        <x:f>M846*L846</x:f>
        <x:v>0</x:v>
      </x:c>
      <x:c r="Q846" s="7" t="n">
        <x:f>O846-K846-P846</x:f>
        <x:v>42640</x:v>
      </x:c>
      <x:c r="R846" s="8" t="n">
        <x:f>IF(M846=0,0,Q846/M846)</x:f>
        <x:v>0.31585185185185183</x:v>
      </x:c>
    </x:row>
    <x:row r="847">
      <x:c r="A847" s="1" t="str">
        <x:v>S0842</x:v>
      </x:c>
      <x:c r="B847" s="6" t="n">
        <x:v>45947</x:v>
      </x:c>
      <x:c r="C847" s="1" t="n">
        <x:v>10</x:v>
      </x:c>
      <x:c r="D847" s="1" t="str">
        <x:v>Blender</x:v>
      </x:c>
      <x:c r="E847" s="1" t="str">
        <x:v>Dar es Salaam</x:v>
      </x:c>
      <x:c r="F847" s="1" t="str">
        <x:v>Store</x:v>
      </x:c>
      <x:c r="G847" s="1" t="n">
        <x:v>1</x:v>
      </x:c>
      <x:c r="H847" s="7" t="n">
        <x:v>95000</x:v>
      </x:c>
      <x:c r="I847" s="8" t="n">
        <x:v>0</x:v>
      </x:c>
      <x:c r="J847" s="7" t="n">
        <x:v>68900</x:v>
      </x:c>
      <x:c r="K847" s="7" t="n">
        <x:v>0</x:v>
      </x:c>
      <x:c r="L847" s="8" t="n">
        <x:v>0</x:v>
      </x:c>
      <x:c r="M847" s="7" t="n">
        <x:f>G847*H847*(1-I847)</x:f>
        <x:v>95000</x:v>
      </x:c>
      <x:c r="N847" s="7" t="n">
        <x:f>G847*J847</x:f>
        <x:v>68900</x:v>
      </x:c>
      <x:c r="O847" s="7" t="n">
        <x:f>M847-N847</x:f>
        <x:v>26100</x:v>
      </x:c>
      <x:c r="P847" s="7" t="n">
        <x:f>M847*L847</x:f>
        <x:v>0</x:v>
      </x:c>
      <x:c r="Q847" s="7" t="n">
        <x:f>O847-K847-P847</x:f>
        <x:v>26100</x:v>
      </x:c>
      <x:c r="R847" s="8" t="n">
        <x:f>IF(M847=0,0,Q847/M847)</x:f>
        <x:v>0.27473684210526317</x:v>
      </x:c>
    </x:row>
    <x:row r="848">
      <x:c r="A848" s="1" t="str">
        <x:v>S0843</x:v>
      </x:c>
      <x:c r="B848" s="6" t="n">
        <x:v>45957</x:v>
      </x:c>
      <x:c r="C848" s="1" t="n">
        <x:v>10</x:v>
      </x:c>
      <x:c r="D848" s="1" t="str">
        <x:v>Storage set</x:v>
      </x:c>
      <x:c r="E848" s="1" t="str">
        <x:v>Dodoma</x:v>
      </x:c>
      <x:c r="F848" s="1" t="str">
        <x:v>Marketplace</x:v>
      </x:c>
      <x:c r="G848" s="1" t="n">
        <x:v>3</x:v>
      </x:c>
      <x:c r="H848" s="7" t="n">
        <x:v>35000</x:v>
      </x:c>
      <x:c r="I848" s="8" t="n">
        <x:v>0.15</x:v>
      </x:c>
      <x:c r="J848" s="7" t="n">
        <x:v>19080</x:v>
      </x:c>
      <x:c r="K848" s="7" t="n">
        <x:v>6500</x:v>
      </x:c>
      <x:c r="L848" s="8" t="n">
        <x:v>0.08</x:v>
      </x:c>
      <x:c r="M848" s="7" t="n">
        <x:f>G848*H848*(1-I848)</x:f>
        <x:v>89250</x:v>
      </x:c>
      <x:c r="N848" s="7" t="n">
        <x:f>G848*J848</x:f>
        <x:v>57240</x:v>
      </x:c>
      <x:c r="O848" s="7" t="n">
        <x:f>M848-N848</x:f>
        <x:v>32010</x:v>
      </x:c>
      <x:c r="P848" s="7" t="n">
        <x:f>M848*L848</x:f>
        <x:v>7140</x:v>
      </x:c>
      <x:c r="Q848" s="7" t="n">
        <x:f>O848-K848-P848</x:f>
        <x:v>18370</x:v>
      </x:c>
      <x:c r="R848" s="8" t="n">
        <x:f>IF(M848=0,0,Q848/M848)</x:f>
        <x:v>0.2058263305322129</x:v>
      </x:c>
    </x:row>
    <x:row r="849">
      <x:c r="A849" s="1" t="str">
        <x:v>S0844</x:v>
      </x:c>
      <x:c r="B849" s="6" t="n">
        <x:v>45940</x:v>
      </x:c>
      <x:c r="C849" s="1" t="n">
        <x:v>10</x:v>
      </x:c>
      <x:c r="D849" s="1" t="str">
        <x:v>Thermos</x:v>
      </x:c>
      <x:c r="E849" s="1" t="str">
        <x:v>Mwanza</x:v>
      </x:c>
      <x:c r="F849" s="1" t="str">
        <x:v>Marketplace</x:v>
      </x:c>
      <x:c r="G849" s="1" t="n">
        <x:v>2</x:v>
      </x:c>
      <x:c r="H849" s="7" t="n">
        <x:v>40000</x:v>
      </x:c>
      <x:c r="I849" s="8" t="n">
        <x:v>0.15</x:v>
      </x:c>
      <x:c r="J849" s="7" t="n">
        <x:v>24380</x:v>
      </x:c>
      <x:c r="K849" s="7" t="n">
        <x:v>6500</x:v>
      </x:c>
      <x:c r="L849" s="8" t="n">
        <x:v>0.08</x:v>
      </x:c>
      <x:c r="M849" s="7" t="n">
        <x:f>G849*H849*(1-I849)</x:f>
        <x:v>68000</x:v>
      </x:c>
      <x:c r="N849" s="7" t="n">
        <x:f>G849*J849</x:f>
        <x:v>48760</x:v>
      </x:c>
      <x:c r="O849" s="7" t="n">
        <x:f>M849-N849</x:f>
        <x:v>19240</x:v>
      </x:c>
      <x:c r="P849" s="7" t="n">
        <x:f>M849*L849</x:f>
        <x:v>5440</x:v>
      </x:c>
      <x:c r="Q849" s="7" t="n">
        <x:f>O849-K849-P849</x:f>
        <x:v>7300</x:v>
      </x:c>
      <x:c r="R849" s="8" t="n">
        <x:f>IF(M849=0,0,Q849/M849)</x:f>
        <x:v>0.10735294117647058</x:v>
      </x:c>
    </x:row>
    <x:row r="850">
      <x:c r="A850" s="1" t="str">
        <x:v>S0845</x:v>
      </x:c>
      <x:c r="B850" s="6" t="n">
        <x:v>45945</x:v>
      </x:c>
      <x:c r="C850" s="1" t="n">
        <x:v>10</x:v>
      </x:c>
      <x:c r="D850" s="1" t="str">
        <x:v>Blender</x:v>
      </x:c>
      <x:c r="E850" s="1" t="str">
        <x:v>Arusha</x:v>
      </x:c>
      <x:c r="F850" s="1" t="str">
        <x:v>Store</x:v>
      </x:c>
      <x:c r="G850" s="1" t="n">
        <x:v>4</x:v>
      </x:c>
      <x:c r="H850" s="7" t="n">
        <x:v>95000</x:v>
      </x:c>
      <x:c r="I850" s="8" t="n">
        <x:v>0</x:v>
      </x:c>
      <x:c r="J850" s="7" t="n">
        <x:v>68900</x:v>
      </x:c>
      <x:c r="K850" s="7" t="n">
        <x:v>0</x:v>
      </x:c>
      <x:c r="L850" s="8" t="n">
        <x:v>0</x:v>
      </x:c>
      <x:c r="M850" s="7" t="n">
        <x:f>G850*H850*(1-I850)</x:f>
        <x:v>380000</x:v>
      </x:c>
      <x:c r="N850" s="7" t="n">
        <x:f>G850*J850</x:f>
        <x:v>275600</x:v>
      </x:c>
      <x:c r="O850" s="7" t="n">
        <x:f>M850-N850</x:f>
        <x:v>104400</x:v>
      </x:c>
      <x:c r="P850" s="7" t="n">
        <x:f>M850*L850</x:f>
        <x:v>0</x:v>
      </x:c>
      <x:c r="Q850" s="7" t="n">
        <x:f>O850-K850-P850</x:f>
        <x:v>104400</x:v>
      </x:c>
      <x:c r="R850" s="8" t="n">
        <x:f>IF(M850=0,0,Q850/M850)</x:f>
        <x:v>0.27473684210526317</x:v>
      </x:c>
    </x:row>
    <x:row r="851">
      <x:c r="A851" s="1" t="str">
        <x:v>S0846</x:v>
      </x:c>
      <x:c r="B851" s="6" t="n">
        <x:v>45934</x:v>
      </x:c>
      <x:c r="C851" s="1" t="n">
        <x:v>10</x:v>
      </x:c>
      <x:c r="D851" s="1" t="str">
        <x:v>Cookware set</x:v>
      </x:c>
      <x:c r="E851" s="1" t="str">
        <x:v>Arusha</x:v>
      </x:c>
      <x:c r="F851" s="1" t="str">
        <x:v>WhatsApp</x:v>
      </x:c>
      <x:c r="G851" s="1" t="n">
        <x:v>2</x:v>
      </x:c>
      <x:c r="H851" s="7" t="n">
        <x:v>160000</x:v>
      </x:c>
      <x:c r="I851" s="8" t="n">
        <x:v>0</x:v>
      </x:c>
      <x:c r="J851" s="7" t="n">
        <x:v>100700</x:v>
      </x:c>
      <x:c r="K851" s="7" t="n">
        <x:v>6500</x:v>
      </x:c>
      <x:c r="L851" s="8" t="n">
        <x:v>0</x:v>
      </x:c>
      <x:c r="M851" s="7" t="n">
        <x:f>G851*H851*(1-I851)</x:f>
        <x:v>320000</x:v>
      </x:c>
      <x:c r="N851" s="7" t="n">
        <x:f>G851*J851</x:f>
        <x:v>201400</x:v>
      </x:c>
      <x:c r="O851" s="7" t="n">
        <x:f>M851-N851</x:f>
        <x:v>118600</x:v>
      </x:c>
      <x:c r="P851" s="7" t="n">
        <x:f>M851*L851</x:f>
        <x:v>0</x:v>
      </x:c>
      <x:c r="Q851" s="7" t="n">
        <x:f>O851-K851-P851</x:f>
        <x:v>112100</x:v>
      </x:c>
      <x:c r="R851" s="8" t="n">
        <x:f>IF(M851=0,0,Q851/M851)</x:f>
        <x:v>0.3503125</x:v>
      </x:c>
    </x:row>
    <x:row r="852">
      <x:c r="A852" s="1" t="str">
        <x:v>S0847</x:v>
      </x:c>
      <x:c r="B852" s="6" t="n">
        <x:v>45946</x:v>
      </x:c>
      <x:c r="C852" s="1" t="n">
        <x:v>10</x:v>
      </x:c>
      <x:c r="D852" s="1" t="str">
        <x:v>Blender</x:v>
      </x:c>
      <x:c r="E852" s="1" t="str">
        <x:v>Arusha</x:v>
      </x:c>
      <x:c r="F852" s="1" t="str">
        <x:v>Marketplace</x:v>
      </x:c>
      <x:c r="G852" s="1" t="n">
        <x:v>3</x:v>
      </x:c>
      <x:c r="H852" s="7" t="n">
        <x:v>95000</x:v>
      </x:c>
      <x:c r="I852" s="8" t="n">
        <x:v>0.15</x:v>
      </x:c>
      <x:c r="J852" s="7" t="n">
        <x:v>68900</x:v>
      </x:c>
      <x:c r="K852" s="7" t="n">
        <x:v>6500</x:v>
      </x:c>
      <x:c r="L852" s="8" t="n">
        <x:v>0.08</x:v>
      </x:c>
      <x:c r="M852" s="7" t="n">
        <x:f>G852*H852*(1-I852)</x:f>
        <x:v>242250</x:v>
      </x:c>
      <x:c r="N852" s="7" t="n">
        <x:f>G852*J852</x:f>
        <x:v>206700</x:v>
      </x:c>
      <x:c r="O852" s="7" t="n">
        <x:f>M852-N852</x:f>
        <x:v>35550</x:v>
      </x:c>
      <x:c r="P852" s="7" t="n">
        <x:f>M852*L852</x:f>
        <x:v>19380</x:v>
      </x:c>
      <x:c r="Q852" s="7" t="n">
        <x:f>O852-K852-P852</x:f>
        <x:v>9670</x:v>
      </x:c>
      <x:c r="R852" s="8" t="n">
        <x:f>IF(M852=0,0,Q852/M852)</x:f>
        <x:v>0.039917440660474715</x:v>
      </x:c>
    </x:row>
    <x:row r="853">
      <x:c r="A853" s="1" t="str">
        <x:v>S0848</x:v>
      </x:c>
      <x:c r="B853" s="6" t="n">
        <x:v>45948</x:v>
      </x:c>
      <x:c r="C853" s="1" t="n">
        <x:v>10</x:v>
      </x:c>
      <x:c r="D853" s="1" t="str">
        <x:v>Blender</x:v>
      </x:c>
      <x:c r="E853" s="1" t="str">
        <x:v>Dar es Salaam</x:v>
      </x:c>
      <x:c r="F853" s="1" t="str">
        <x:v>Marketplace</x:v>
      </x:c>
      <x:c r="G853" s="1" t="n">
        <x:v>3</x:v>
      </x:c>
      <x:c r="H853" s="7" t="n">
        <x:v>95000</x:v>
      </x:c>
      <x:c r="I853" s="8" t="n">
        <x:v>0.15</x:v>
      </x:c>
      <x:c r="J853" s="7" t="n">
        <x:v>68900</x:v>
      </x:c>
      <x:c r="K853" s="7" t="n">
        <x:v>3500</x:v>
      </x:c>
      <x:c r="L853" s="8" t="n">
        <x:v>0.08</x:v>
      </x:c>
      <x:c r="M853" s="7" t="n">
        <x:f>G853*H853*(1-I853)</x:f>
        <x:v>242250</x:v>
      </x:c>
      <x:c r="N853" s="7" t="n">
        <x:f>G853*J853</x:f>
        <x:v>206700</x:v>
      </x:c>
      <x:c r="O853" s="7" t="n">
        <x:f>M853-N853</x:f>
        <x:v>35550</x:v>
      </x:c>
      <x:c r="P853" s="7" t="n">
        <x:f>M853*L853</x:f>
        <x:v>19380</x:v>
      </x:c>
      <x:c r="Q853" s="7" t="n">
        <x:f>O853-K853-P853</x:f>
        <x:v>12670</x:v>
      </x:c>
      <x:c r="R853" s="8" t="n">
        <x:f>IF(M853=0,0,Q853/M853)</x:f>
        <x:v>0.05230134158926729</x:v>
      </x:c>
    </x:row>
    <x:row r="854">
      <x:c r="A854" s="1" t="str">
        <x:v>S0849</x:v>
      </x:c>
      <x:c r="B854" s="6" t="n">
        <x:v>45936</x:v>
      </x:c>
      <x:c r="C854" s="1" t="n">
        <x:v>10</x:v>
      </x:c>
      <x:c r="D854" s="1" t="str">
        <x:v>Blender</x:v>
      </x:c>
      <x:c r="E854" s="1" t="str">
        <x:v>Mwanza</x:v>
      </x:c>
      <x:c r="F854" s="1" t="str">
        <x:v>WhatsApp</x:v>
      </x:c>
      <x:c r="G854" s="1" t="n">
        <x:v>4</x:v>
      </x:c>
      <x:c r="H854" s="7" t="n">
        <x:v>95000</x:v>
      </x:c>
      <x:c r="I854" s="8" t="n">
        <x:v>0</x:v>
      </x:c>
      <x:c r="J854" s="7" t="n">
        <x:v>68900</x:v>
      </x:c>
      <x:c r="K854" s="7" t="n">
        <x:v>6500</x:v>
      </x:c>
      <x:c r="L854" s="8" t="n">
        <x:v>0</x:v>
      </x:c>
      <x:c r="M854" s="7" t="n">
        <x:f>G854*H854*(1-I854)</x:f>
        <x:v>380000</x:v>
      </x:c>
      <x:c r="N854" s="7" t="n">
        <x:f>G854*J854</x:f>
        <x:v>275600</x:v>
      </x:c>
      <x:c r="O854" s="7" t="n">
        <x:f>M854-N854</x:f>
        <x:v>104400</x:v>
      </x:c>
      <x:c r="P854" s="7" t="n">
        <x:f>M854*L854</x:f>
        <x:v>0</x:v>
      </x:c>
      <x:c r="Q854" s="7" t="n">
        <x:f>O854-K854-P854</x:f>
        <x:v>97900</x:v>
      </x:c>
      <x:c r="R854" s="8" t="n">
        <x:f>IF(M854=0,0,Q854/M854)</x:f>
        <x:v>0.25763157894736843</x:v>
      </x:c>
    </x:row>
    <x:row r="855">
      <x:c r="A855" s="1" t="str">
        <x:v>S0850</x:v>
      </x:c>
      <x:c r="B855" s="6" t="n">
        <x:v>45937</x:v>
      </x:c>
      <x:c r="C855" s="1" t="n">
        <x:v>10</x:v>
      </x:c>
      <x:c r="D855" s="1" t="str">
        <x:v>Storage set</x:v>
      </x:c>
      <x:c r="E855" s="1" t="str">
        <x:v>Mwanza</x:v>
      </x:c>
      <x:c r="F855" s="1" t="str">
        <x:v>Store</x:v>
      </x:c>
      <x:c r="G855" s="1" t="n">
        <x:v>3</x:v>
      </x:c>
      <x:c r="H855" s="7" t="n">
        <x:v>35000</x:v>
      </x:c>
      <x:c r="I855" s="8" t="n">
        <x:v>0</x:v>
      </x:c>
      <x:c r="J855" s="7" t="n">
        <x:v>19080</x:v>
      </x:c>
      <x:c r="K855" s="7" t="n">
        <x:v>0</x:v>
      </x:c>
      <x:c r="L855" s="8" t="n">
        <x:v>0</x:v>
      </x:c>
      <x:c r="M855" s="7" t="n">
        <x:f>G855*H855*(1-I855)</x:f>
        <x:v>105000</x:v>
      </x:c>
      <x:c r="N855" s="7" t="n">
        <x:f>G855*J855</x:f>
        <x:v>57240</x:v>
      </x:c>
      <x:c r="O855" s="7" t="n">
        <x:f>M855-N855</x:f>
        <x:v>47760</x:v>
      </x:c>
      <x:c r="P855" s="7" t="n">
        <x:f>M855*L855</x:f>
        <x:v>0</x:v>
      </x:c>
      <x:c r="Q855" s="7" t="n">
        <x:f>O855-K855-P855</x:f>
        <x:v>47760</x:v>
      </x:c>
      <x:c r="R855" s="8" t="n">
        <x:f>IF(M855=0,0,Q855/M855)</x:f>
        <x:v>0.45485714285714285</x:v>
      </x:c>
    </x:row>
    <x:row r="856">
      <x:c r="A856" s="1" t="str">
        <x:v>S0851</x:v>
      </x:c>
      <x:c r="B856" s="6" t="n">
        <x:v>45941</x:v>
      </x:c>
      <x:c r="C856" s="1" t="n">
        <x:v>10</x:v>
      </x:c>
      <x:c r="D856" s="1" t="str">
        <x:v>Kettle</x:v>
      </x:c>
      <x:c r="E856" s="1" t="str">
        <x:v>Dar es Salaam</x:v>
      </x:c>
      <x:c r="F856" s="1" t="str">
        <x:v>WhatsApp</x:v>
      </x:c>
      <x:c r="G856" s="1" t="n">
        <x:v>1</x:v>
      </x:c>
      <x:c r="H856" s="7" t="n">
        <x:v>45000</x:v>
      </x:c>
      <x:c r="I856" s="8" t="n">
        <x:v>0.05</x:v>
      </x:c>
      <x:c r="J856" s="7" t="n">
        <x:v>28620</x:v>
      </x:c>
      <x:c r="K856" s="7" t="n">
        <x:v>3500</x:v>
      </x:c>
      <x:c r="L856" s="8" t="n">
        <x:v>0</x:v>
      </x:c>
      <x:c r="M856" s="7" t="n">
        <x:f>G856*H856*(1-I856)</x:f>
        <x:v>42750</x:v>
      </x:c>
      <x:c r="N856" s="7" t="n">
        <x:f>G856*J856</x:f>
        <x:v>28620</x:v>
      </x:c>
      <x:c r="O856" s="7" t="n">
        <x:f>M856-N856</x:f>
        <x:v>14130</x:v>
      </x:c>
      <x:c r="P856" s="7" t="n">
        <x:f>M856*L856</x:f>
        <x:v>0</x:v>
      </x:c>
      <x:c r="Q856" s="7" t="n">
        <x:f>O856-K856-P856</x:f>
        <x:v>10630</x:v>
      </x:c>
      <x:c r="R856" s="8" t="n">
        <x:f>IF(M856=0,0,Q856/M856)</x:f>
        <x:v>0.2486549707602339</x:v>
      </x:c>
    </x:row>
    <x:row r="857">
      <x:c r="A857" s="1" t="str">
        <x:v>S0852</x:v>
      </x:c>
      <x:c r="B857" s="6" t="n">
        <x:v>45946</x:v>
      </x:c>
      <x:c r="C857" s="1" t="n">
        <x:v>10</x:v>
      </x:c>
      <x:c r="D857" s="1" t="str">
        <x:v>Blender</x:v>
      </x:c>
      <x:c r="E857" s="1" t="str">
        <x:v>Dodoma</x:v>
      </x:c>
      <x:c r="F857" s="1" t="str">
        <x:v>WhatsApp</x:v>
      </x:c>
      <x:c r="G857" s="1" t="n">
        <x:v>2</x:v>
      </x:c>
      <x:c r="H857" s="7" t="n">
        <x:v>95000</x:v>
      </x:c>
      <x:c r="I857" s="8" t="n">
        <x:v>0</x:v>
      </x:c>
      <x:c r="J857" s="7" t="n">
        <x:v>68900</x:v>
      </x:c>
      <x:c r="K857" s="7" t="n">
        <x:v>6500</x:v>
      </x:c>
      <x:c r="L857" s="8" t="n">
        <x:v>0</x:v>
      </x:c>
      <x:c r="M857" s="7" t="n">
        <x:f>G857*H857*(1-I857)</x:f>
        <x:v>190000</x:v>
      </x:c>
      <x:c r="N857" s="7" t="n">
        <x:f>G857*J857</x:f>
        <x:v>137800</x:v>
      </x:c>
      <x:c r="O857" s="7" t="n">
        <x:f>M857-N857</x:f>
        <x:v>52200</x:v>
      </x:c>
      <x:c r="P857" s="7" t="n">
        <x:f>M857*L857</x:f>
        <x:v>0</x:v>
      </x:c>
      <x:c r="Q857" s="7" t="n">
        <x:f>O857-K857-P857</x:f>
        <x:v>45700</x:v>
      </x:c>
      <x:c r="R857" s="8" t="n">
        <x:f>IF(M857=0,0,Q857/M857)</x:f>
        <x:v>0.24052631578947367</x:v>
      </x:c>
    </x:row>
    <x:row r="858">
      <x:c r="A858" s="1" t="str">
        <x:v>S0853</x:v>
      </x:c>
      <x:c r="B858" s="6" t="n">
        <x:v>45947</x:v>
      </x:c>
      <x:c r="C858" s="1" t="n">
        <x:v>10</x:v>
      </x:c>
      <x:c r="D858" s="1" t="str">
        <x:v>Rice cooker</x:v>
      </x:c>
      <x:c r="E858" s="1" t="str">
        <x:v>Arusha</x:v>
      </x:c>
      <x:c r="F858" s="1" t="str">
        <x:v>Marketplace</x:v>
      </x:c>
      <x:c r="G858" s="1" t="n">
        <x:v>2</x:v>
      </x:c>
      <x:c r="H858" s="7" t="n">
        <x:v>120000</x:v>
      </x:c>
      <x:c r="I858" s="8" t="n">
        <x:v>0.15</x:v>
      </x:c>
      <x:c r="J858" s="7" t="n">
        <x:v>90100</x:v>
      </x:c>
      <x:c r="K858" s="7" t="n">
        <x:v>6500</x:v>
      </x:c>
      <x:c r="L858" s="8" t="n">
        <x:v>0.08</x:v>
      </x:c>
      <x:c r="M858" s="7" t="n">
        <x:f>G858*H858*(1-I858)</x:f>
        <x:v>204000</x:v>
      </x:c>
      <x:c r="N858" s="7" t="n">
        <x:f>G858*J858</x:f>
        <x:v>180200</x:v>
      </x:c>
      <x:c r="O858" s="7" t="n">
        <x:f>M858-N858</x:f>
        <x:v>23800</x:v>
      </x:c>
      <x:c r="P858" s="7" t="n">
        <x:f>M858*L858</x:f>
        <x:v>16320</x:v>
      </x:c>
      <x:c r="Q858" s="7" t="n">
        <x:f>O858-K858-P858</x:f>
        <x:v>980</x:v>
      </x:c>
      <x:c r="R858" s="8" t="n">
        <x:f>IF(M858=0,0,Q858/M858)</x:f>
        <x:v>0.004803921568627451</x:v>
      </x:c>
    </x:row>
    <x:row r="859">
      <x:c r="A859" s="1" t="str">
        <x:v>S0854</x:v>
      </x:c>
      <x:c r="B859" s="6" t="n">
        <x:v>45932</x:v>
      </x:c>
      <x:c r="C859" s="1" t="n">
        <x:v>10</x:v>
      </x:c>
      <x:c r="D859" s="1" t="str">
        <x:v>Thermos</x:v>
      </x:c>
      <x:c r="E859" s="1" t="str">
        <x:v>Arusha</x:v>
      </x:c>
      <x:c r="F859" s="1" t="str">
        <x:v>Store</x:v>
      </x:c>
      <x:c r="G859" s="1" t="n">
        <x:v>2</x:v>
      </x:c>
      <x:c r="H859" s="7" t="n">
        <x:v>40000</x:v>
      </x:c>
      <x:c r="I859" s="8" t="n">
        <x:v>0.05</x:v>
      </x:c>
      <x:c r="J859" s="7" t="n">
        <x:v>24380</x:v>
      </x:c>
      <x:c r="K859" s="7" t="n">
        <x:v>0</x:v>
      </x:c>
      <x:c r="L859" s="8" t="n">
        <x:v>0</x:v>
      </x:c>
      <x:c r="M859" s="7" t="n">
        <x:f>G859*H859*(1-I859)</x:f>
        <x:v>76000</x:v>
      </x:c>
      <x:c r="N859" s="7" t="n">
        <x:f>G859*J859</x:f>
        <x:v>48760</x:v>
      </x:c>
      <x:c r="O859" s="7" t="n">
        <x:f>M859-N859</x:f>
        <x:v>27240</x:v>
      </x:c>
      <x:c r="P859" s="7" t="n">
        <x:f>M859*L859</x:f>
        <x:v>0</x:v>
      </x:c>
      <x:c r="Q859" s="7" t="n">
        <x:f>O859-K859-P859</x:f>
        <x:v>27240</x:v>
      </x:c>
      <x:c r="R859" s="8" t="n">
        <x:f>IF(M859=0,0,Q859/M859)</x:f>
        <x:v>0.358421052631579</x:v>
      </x:c>
    </x:row>
    <x:row r="860">
      <x:c r="A860" s="1" t="str">
        <x:v>S0855</x:v>
      </x:c>
      <x:c r="B860" s="6" t="n">
        <x:v>45954</x:v>
      </x:c>
      <x:c r="C860" s="1" t="n">
        <x:v>10</x:v>
      </x:c>
      <x:c r="D860" s="1" t="str">
        <x:v>Kettle</x:v>
      </x:c>
      <x:c r="E860" s="1" t="str">
        <x:v>Dar es Salaam</x:v>
      </x:c>
      <x:c r="F860" s="1" t="str">
        <x:v>Store</x:v>
      </x:c>
      <x:c r="G860" s="1" t="n">
        <x:v>1</x:v>
      </x:c>
      <x:c r="H860" s="7" t="n">
        <x:v>45000</x:v>
      </x:c>
      <x:c r="I860" s="8" t="n">
        <x:v>0</x:v>
      </x:c>
      <x:c r="J860" s="7" t="n">
        <x:v>28620</x:v>
      </x:c>
      <x:c r="K860" s="7" t="n">
        <x:v>0</x:v>
      </x:c>
      <x:c r="L860" s="8" t="n">
        <x:v>0</x:v>
      </x:c>
      <x:c r="M860" s="7" t="n">
        <x:f>G860*H860*(1-I860)</x:f>
        <x:v>45000</x:v>
      </x:c>
      <x:c r="N860" s="7" t="n">
        <x:f>G860*J860</x:f>
        <x:v>28620</x:v>
      </x:c>
      <x:c r="O860" s="7" t="n">
        <x:f>M860-N860</x:f>
        <x:v>16380</x:v>
      </x:c>
      <x:c r="P860" s="7" t="n">
        <x:f>M860*L860</x:f>
        <x:v>0</x:v>
      </x:c>
      <x:c r="Q860" s="7" t="n">
        <x:f>O860-K860-P860</x:f>
        <x:v>16380</x:v>
      </x:c>
      <x:c r="R860" s="8" t="n">
        <x:f>IF(M860=0,0,Q860/M860)</x:f>
        <x:v>0.364</x:v>
      </x:c>
    </x:row>
    <x:row r="861">
      <x:c r="A861" s="1" t="str">
        <x:v>S0856</x:v>
      </x:c>
      <x:c r="B861" s="6" t="n">
        <x:v>45955</x:v>
      </x:c>
      <x:c r="C861" s="1" t="n">
        <x:v>10</x:v>
      </x:c>
      <x:c r="D861" s="1" t="str">
        <x:v>Kettle</x:v>
      </x:c>
      <x:c r="E861" s="1" t="str">
        <x:v>Mwanza</x:v>
      </x:c>
      <x:c r="F861" s="1" t="str">
        <x:v>Store</x:v>
      </x:c>
      <x:c r="G861" s="1" t="n">
        <x:v>2</x:v>
      </x:c>
      <x:c r="H861" s="7" t="n">
        <x:v>45000</x:v>
      </x:c>
      <x:c r="I861" s="8" t="n">
        <x:v>0</x:v>
      </x:c>
      <x:c r="J861" s="7" t="n">
        <x:v>28620</x:v>
      </x:c>
      <x:c r="K861" s="7" t="n">
        <x:v>0</x:v>
      </x:c>
      <x:c r="L861" s="8" t="n">
        <x:v>0</x:v>
      </x:c>
      <x:c r="M861" s="7" t="n">
        <x:f>G861*H861*(1-I861)</x:f>
        <x:v>90000</x:v>
      </x:c>
      <x:c r="N861" s="7" t="n">
        <x:f>G861*J861</x:f>
        <x:v>57240</x:v>
      </x:c>
      <x:c r="O861" s="7" t="n">
        <x:f>M861-N861</x:f>
        <x:v>32760</x:v>
      </x:c>
      <x:c r="P861" s="7" t="n">
        <x:f>M861*L861</x:f>
        <x:v>0</x:v>
      </x:c>
      <x:c r="Q861" s="7" t="n">
        <x:f>O861-K861-P861</x:f>
        <x:v>32760</x:v>
      </x:c>
      <x:c r="R861" s="8" t="n">
        <x:f>IF(M861=0,0,Q861/M861)</x:f>
        <x:v>0.364</x:v>
      </x:c>
    </x:row>
    <x:row r="862">
      <x:c r="A862" s="1" t="str">
        <x:v>S0857</x:v>
      </x:c>
      <x:c r="B862" s="6" t="n">
        <x:v>45931</x:v>
      </x:c>
      <x:c r="C862" s="1" t="n">
        <x:v>10</x:v>
      </x:c>
      <x:c r="D862" s="1" t="str">
        <x:v>Kettle</x:v>
      </x:c>
      <x:c r="E862" s="1" t="str">
        <x:v>Mwanza</x:v>
      </x:c>
      <x:c r="F862" s="1" t="str">
        <x:v>Marketplace</x:v>
      </x:c>
      <x:c r="G862" s="1" t="n">
        <x:v>2</x:v>
      </x:c>
      <x:c r="H862" s="7" t="n">
        <x:v>45000</x:v>
      </x:c>
      <x:c r="I862" s="8" t="n">
        <x:v>0.15</x:v>
      </x:c>
      <x:c r="J862" s="7" t="n">
        <x:v>28620</x:v>
      </x:c>
      <x:c r="K862" s="7" t="n">
        <x:v>6500</x:v>
      </x:c>
      <x:c r="L862" s="8" t="n">
        <x:v>0.08</x:v>
      </x:c>
      <x:c r="M862" s="7" t="n">
        <x:f>G862*H862*(1-I862)</x:f>
        <x:v>76500</x:v>
      </x:c>
      <x:c r="N862" s="7" t="n">
        <x:f>G862*J862</x:f>
        <x:v>57240</x:v>
      </x:c>
      <x:c r="O862" s="7" t="n">
        <x:f>M862-N862</x:f>
        <x:v>19260</x:v>
      </x:c>
      <x:c r="P862" s="7" t="n">
        <x:f>M862*L862</x:f>
        <x:v>6120</x:v>
      </x:c>
      <x:c r="Q862" s="7" t="n">
        <x:f>O862-K862-P862</x:f>
        <x:v>6640</x:v>
      </x:c>
      <x:c r="R862" s="8" t="n">
        <x:f>IF(M862=0,0,Q862/M862)</x:f>
        <x:v>0.08679738562091503</x:v>
      </x:c>
    </x:row>
    <x:row r="863">
      <x:c r="A863" s="1" t="str">
        <x:v>S0858</x:v>
      </x:c>
      <x:c r="B863" s="6" t="n">
        <x:v>45936</x:v>
      </x:c>
      <x:c r="C863" s="1" t="n">
        <x:v>10</x:v>
      </x:c>
      <x:c r="D863" s="1" t="str">
        <x:v>Storage set</x:v>
      </x:c>
      <x:c r="E863" s="1" t="str">
        <x:v>Dar es Salaam</x:v>
      </x:c>
      <x:c r="F863" s="1" t="str">
        <x:v>Marketplace</x:v>
      </x:c>
      <x:c r="G863" s="1" t="n">
        <x:v>4</x:v>
      </x:c>
      <x:c r="H863" s="7" t="n">
        <x:v>35000</x:v>
      </x:c>
      <x:c r="I863" s="8" t="n">
        <x:v>0.15</x:v>
      </x:c>
      <x:c r="J863" s="7" t="n">
        <x:v>19080</x:v>
      </x:c>
      <x:c r="K863" s="7" t="n">
        <x:v>3500</x:v>
      </x:c>
      <x:c r="L863" s="8" t="n">
        <x:v>0.08</x:v>
      </x:c>
      <x:c r="M863" s="7" t="n">
        <x:f>G863*H863*(1-I863)</x:f>
        <x:v>119000</x:v>
      </x:c>
      <x:c r="N863" s="7" t="n">
        <x:f>G863*J863</x:f>
        <x:v>76320</x:v>
      </x:c>
      <x:c r="O863" s="7" t="n">
        <x:f>M863-N863</x:f>
        <x:v>42680</x:v>
      </x:c>
      <x:c r="P863" s="7" t="n">
        <x:f>M863*L863</x:f>
        <x:v>9520</x:v>
      </x:c>
      <x:c r="Q863" s="7" t="n">
        <x:f>O863-K863-P863</x:f>
        <x:v>29660</x:v>
      </x:c>
      <x:c r="R863" s="8" t="n">
        <x:f>IF(M863=0,0,Q863/M863)</x:f>
        <x:v>0.2492436974789916</x:v>
      </x:c>
    </x:row>
    <x:row r="864">
      <x:c r="A864" s="1" t="str">
        <x:v>S0859</x:v>
      </x:c>
      <x:c r="B864" s="6" t="n">
        <x:v>45954</x:v>
      </x:c>
      <x:c r="C864" s="1" t="n">
        <x:v>10</x:v>
      </x:c>
      <x:c r="D864" s="1" t="str">
        <x:v>Blender</x:v>
      </x:c>
      <x:c r="E864" s="1" t="str">
        <x:v>Mwanza</x:v>
      </x:c>
      <x:c r="F864" s="1" t="str">
        <x:v>Store</x:v>
      </x:c>
      <x:c r="G864" s="1" t="n">
        <x:v>2</x:v>
      </x:c>
      <x:c r="H864" s="7" t="n">
        <x:v>95000</x:v>
      </x:c>
      <x:c r="I864" s="8" t="n">
        <x:v>0</x:v>
      </x:c>
      <x:c r="J864" s="7" t="n">
        <x:v>68900</x:v>
      </x:c>
      <x:c r="K864" s="7" t="n">
        <x:v>0</x:v>
      </x:c>
      <x:c r="L864" s="8" t="n">
        <x:v>0</x:v>
      </x:c>
      <x:c r="M864" s="7" t="n">
        <x:f>G864*H864*(1-I864)</x:f>
        <x:v>190000</x:v>
      </x:c>
      <x:c r="N864" s="7" t="n">
        <x:f>G864*J864</x:f>
        <x:v>137800</x:v>
      </x:c>
      <x:c r="O864" s="7" t="n">
        <x:f>M864-N864</x:f>
        <x:v>52200</x:v>
      </x:c>
      <x:c r="P864" s="7" t="n">
        <x:f>M864*L864</x:f>
        <x:v>0</x:v>
      </x:c>
      <x:c r="Q864" s="7" t="n">
        <x:f>O864-K864-P864</x:f>
        <x:v>52200</x:v>
      </x:c>
      <x:c r="R864" s="8" t="n">
        <x:f>IF(M864=0,0,Q864/M864)</x:f>
        <x:v>0.27473684210526317</x:v>
      </x:c>
    </x:row>
    <x:row r="865">
      <x:c r="A865" s="1" t="str">
        <x:v>S0860</x:v>
      </x:c>
      <x:c r="B865" s="6" t="n">
        <x:v>45936</x:v>
      </x:c>
      <x:c r="C865" s="1" t="n">
        <x:v>10</x:v>
      </x:c>
      <x:c r="D865" s="1" t="str">
        <x:v>Rice cooker</x:v>
      </x:c>
      <x:c r="E865" s="1" t="str">
        <x:v>Mwanza</x:v>
      </x:c>
      <x:c r="F865" s="1" t="str">
        <x:v>Marketplace</x:v>
      </x:c>
      <x:c r="G865" s="1" t="n">
        <x:v>4</x:v>
      </x:c>
      <x:c r="H865" s="7" t="n">
        <x:v>120000</x:v>
      </x:c>
      <x:c r="I865" s="8" t="n">
        <x:v>0.15</x:v>
      </x:c>
      <x:c r="J865" s="7" t="n">
        <x:v>90100</x:v>
      </x:c>
      <x:c r="K865" s="7" t="n">
        <x:v>6500</x:v>
      </x:c>
      <x:c r="L865" s="8" t="n">
        <x:v>0.08</x:v>
      </x:c>
      <x:c r="M865" s="7" t="n">
        <x:f>G865*H865*(1-I865)</x:f>
        <x:v>408000</x:v>
      </x:c>
      <x:c r="N865" s="7" t="n">
        <x:f>G865*J865</x:f>
        <x:v>360400</x:v>
      </x:c>
      <x:c r="O865" s="7" t="n">
        <x:f>M865-N865</x:f>
        <x:v>47600</x:v>
      </x:c>
      <x:c r="P865" s="7" t="n">
        <x:f>M865*L865</x:f>
        <x:v>32640</x:v>
      </x:c>
      <x:c r="Q865" s="7" t="n">
        <x:f>O865-K865-P865</x:f>
        <x:v>8460</x:v>
      </x:c>
      <x:c r="R865" s="8" t="n">
        <x:f>IF(M865=0,0,Q865/M865)</x:f>
        <x:v>0.02073529411764706</x:v>
      </x:c>
    </x:row>
    <x:row r="866">
      <x:c r="A866" s="1" t="str">
        <x:v>S0861</x:v>
      </x:c>
      <x:c r="B866" s="6" t="n">
        <x:v>45944</x:v>
      </x:c>
      <x:c r="C866" s="1" t="n">
        <x:v>10</x:v>
      </x:c>
      <x:c r="D866" s="1" t="str">
        <x:v>Blender</x:v>
      </x:c>
      <x:c r="E866" s="1" t="str">
        <x:v>Dodoma</x:v>
      </x:c>
      <x:c r="F866" s="1" t="str">
        <x:v>Store</x:v>
      </x:c>
      <x:c r="G866" s="1" t="n">
        <x:v>1</x:v>
      </x:c>
      <x:c r="H866" s="7" t="n">
        <x:v>95000</x:v>
      </x:c>
      <x:c r="I866" s="8" t="n">
        <x:v>0</x:v>
      </x:c>
      <x:c r="J866" s="7" t="n">
        <x:v>68900</x:v>
      </x:c>
      <x:c r="K866" s="7" t="n">
        <x:v>0</x:v>
      </x:c>
      <x:c r="L866" s="8" t="n">
        <x:v>0</x:v>
      </x:c>
      <x:c r="M866" s="7" t="n">
        <x:f>G866*H866*(1-I866)</x:f>
        <x:v>95000</x:v>
      </x:c>
      <x:c r="N866" s="7" t="n">
        <x:f>G866*J866</x:f>
        <x:v>68900</x:v>
      </x:c>
      <x:c r="O866" s="7" t="n">
        <x:f>M866-N866</x:f>
        <x:v>26100</x:v>
      </x:c>
      <x:c r="P866" s="7" t="n">
        <x:f>M866*L866</x:f>
        <x:v>0</x:v>
      </x:c>
      <x:c r="Q866" s="7" t="n">
        <x:f>O866-K866-P866</x:f>
        <x:v>26100</x:v>
      </x:c>
      <x:c r="R866" s="8" t="n">
        <x:f>IF(M866=0,0,Q866/M866)</x:f>
        <x:v>0.27473684210526317</x:v>
      </x:c>
    </x:row>
    <x:row r="867">
      <x:c r="A867" s="1" t="str">
        <x:v>S0862</x:v>
      </x:c>
      <x:c r="B867" s="6" t="n">
        <x:v>45931</x:v>
      </x:c>
      <x:c r="C867" s="1" t="n">
        <x:v>10</x:v>
      </x:c>
      <x:c r="D867" s="1" t="str">
        <x:v>Cookware set</x:v>
      </x:c>
      <x:c r="E867" s="1" t="str">
        <x:v>Mwanza</x:v>
      </x:c>
      <x:c r="F867" s="1" t="str">
        <x:v>WhatsApp</x:v>
      </x:c>
      <x:c r="G867" s="1" t="n">
        <x:v>3</x:v>
      </x:c>
      <x:c r="H867" s="7" t="n">
        <x:v>160000</x:v>
      </x:c>
      <x:c r="I867" s="8" t="n">
        <x:v>0</x:v>
      </x:c>
      <x:c r="J867" s="7" t="n">
        <x:v>100700</x:v>
      </x:c>
      <x:c r="K867" s="7" t="n">
        <x:v>6500</x:v>
      </x:c>
      <x:c r="L867" s="8" t="n">
        <x:v>0</x:v>
      </x:c>
      <x:c r="M867" s="7" t="n">
        <x:f>G867*H867*(1-I867)</x:f>
        <x:v>480000</x:v>
      </x:c>
      <x:c r="N867" s="7" t="n">
        <x:f>G867*J867</x:f>
        <x:v>302100</x:v>
      </x:c>
      <x:c r="O867" s="7" t="n">
        <x:f>M867-N867</x:f>
        <x:v>177900</x:v>
      </x:c>
      <x:c r="P867" s="7" t="n">
        <x:f>M867*L867</x:f>
        <x:v>0</x:v>
      </x:c>
      <x:c r="Q867" s="7" t="n">
        <x:f>O867-K867-P867</x:f>
        <x:v>171400</x:v>
      </x:c>
      <x:c r="R867" s="8" t="n">
        <x:f>IF(M867=0,0,Q867/M867)</x:f>
        <x:v>0.3570833333333333</x:v>
      </x:c>
    </x:row>
    <x:row r="868">
      <x:c r="A868" s="1" t="str">
        <x:v>S0863</x:v>
      </x:c>
      <x:c r="B868" s="6" t="n">
        <x:v>45943</x:v>
      </x:c>
      <x:c r="C868" s="1" t="n">
        <x:v>10</x:v>
      </x:c>
      <x:c r="D868" s="1" t="str">
        <x:v>Rice cooker</x:v>
      </x:c>
      <x:c r="E868" s="1" t="str">
        <x:v>Dodoma</x:v>
      </x:c>
      <x:c r="F868" s="1" t="str">
        <x:v>Marketplace</x:v>
      </x:c>
      <x:c r="G868" s="1" t="n">
        <x:v>1</x:v>
      </x:c>
      <x:c r="H868" s="7" t="n">
        <x:v>120000</x:v>
      </x:c>
      <x:c r="I868" s="8" t="n">
        <x:v>0.15</x:v>
      </x:c>
      <x:c r="J868" s="7" t="n">
        <x:v>90100</x:v>
      </x:c>
      <x:c r="K868" s="7" t="n">
        <x:v>6500</x:v>
      </x:c>
      <x:c r="L868" s="8" t="n">
        <x:v>0.08</x:v>
      </x:c>
      <x:c r="M868" s="7" t="n">
        <x:f>G868*H868*(1-I868)</x:f>
        <x:v>102000</x:v>
      </x:c>
      <x:c r="N868" s="7" t="n">
        <x:f>G868*J868</x:f>
        <x:v>90100</x:v>
      </x:c>
      <x:c r="O868" s="7" t="n">
        <x:f>M868-N868</x:f>
        <x:v>11900</x:v>
      </x:c>
      <x:c r="P868" s="7" t="n">
        <x:f>M868*L868</x:f>
        <x:v>8160</x:v>
      </x:c>
      <x:c r="Q868" s="7" t="n">
        <x:f>O868-K868-P868</x:f>
        <x:v>-2760</x:v>
      </x:c>
      <x:c r="R868" s="8" t="n">
        <x:f>IF(M868=0,0,Q868/M868)</x:f>
        <x:v>-0.027058823529411764</x:v>
      </x:c>
    </x:row>
    <x:row r="869">
      <x:c r="A869" s="1" t="str">
        <x:v>S0864</x:v>
      </x:c>
      <x:c r="B869" s="6" t="n">
        <x:v>45935</x:v>
      </x:c>
      <x:c r="C869" s="1" t="n">
        <x:v>10</x:v>
      </x:c>
      <x:c r="D869" s="1" t="str">
        <x:v>Rice cooker</x:v>
      </x:c>
      <x:c r="E869" s="1" t="str">
        <x:v>Dodoma</x:v>
      </x:c>
      <x:c r="F869" s="1" t="str">
        <x:v>Store</x:v>
      </x:c>
      <x:c r="G869" s="1" t="n">
        <x:v>3</x:v>
      </x:c>
      <x:c r="H869" s="7" t="n">
        <x:v>120000</x:v>
      </x:c>
      <x:c r="I869" s="8" t="n">
        <x:v>0</x:v>
      </x:c>
      <x:c r="J869" s="7" t="n">
        <x:v>90100</x:v>
      </x:c>
      <x:c r="K869" s="7" t="n">
        <x:v>0</x:v>
      </x:c>
      <x:c r="L869" s="8" t="n">
        <x:v>0</x:v>
      </x:c>
      <x:c r="M869" s="7" t="n">
        <x:f>G869*H869*(1-I869)</x:f>
        <x:v>360000</x:v>
      </x:c>
      <x:c r="N869" s="7" t="n">
        <x:f>G869*J869</x:f>
        <x:v>270300</x:v>
      </x:c>
      <x:c r="O869" s="7" t="n">
        <x:f>M869-N869</x:f>
        <x:v>89700</x:v>
      </x:c>
      <x:c r="P869" s="7" t="n">
        <x:f>M869*L869</x:f>
        <x:v>0</x:v>
      </x:c>
      <x:c r="Q869" s="7" t="n">
        <x:f>O869-K869-P869</x:f>
        <x:v>89700</x:v>
      </x:c>
      <x:c r="R869" s="8" t="n">
        <x:f>IF(M869=0,0,Q869/M869)</x:f>
        <x:v>0.24916666666666668</x:v>
      </x:c>
    </x:row>
    <x:row r="870">
      <x:c r="A870" s="1" t="str">
        <x:v>S0865</x:v>
      </x:c>
      <x:c r="B870" s="6" t="n">
        <x:v>45938</x:v>
      </x:c>
      <x:c r="C870" s="1" t="n">
        <x:v>10</x:v>
      </x:c>
      <x:c r="D870" s="1" t="str">
        <x:v>Thermos</x:v>
      </x:c>
      <x:c r="E870" s="1" t="str">
        <x:v>Arusha</x:v>
      </x:c>
      <x:c r="F870" s="1" t="str">
        <x:v>Marketplace</x:v>
      </x:c>
      <x:c r="G870" s="1" t="n">
        <x:v>2</x:v>
      </x:c>
      <x:c r="H870" s="7" t="n">
        <x:v>40000</x:v>
      </x:c>
      <x:c r="I870" s="8" t="n">
        <x:v>0.15</x:v>
      </x:c>
      <x:c r="J870" s="7" t="n">
        <x:v>24380</x:v>
      </x:c>
      <x:c r="K870" s="7" t="n">
        <x:v>6500</x:v>
      </x:c>
      <x:c r="L870" s="8" t="n">
        <x:v>0.08</x:v>
      </x:c>
      <x:c r="M870" s="7" t="n">
        <x:f>G870*H870*(1-I870)</x:f>
        <x:v>68000</x:v>
      </x:c>
      <x:c r="N870" s="7" t="n">
        <x:f>G870*J870</x:f>
        <x:v>48760</x:v>
      </x:c>
      <x:c r="O870" s="7" t="n">
        <x:f>M870-N870</x:f>
        <x:v>19240</x:v>
      </x:c>
      <x:c r="P870" s="7" t="n">
        <x:f>M870*L870</x:f>
        <x:v>5440</x:v>
      </x:c>
      <x:c r="Q870" s="7" t="n">
        <x:f>O870-K870-P870</x:f>
        <x:v>7300</x:v>
      </x:c>
      <x:c r="R870" s="8" t="n">
        <x:f>IF(M870=0,0,Q870/M870)</x:f>
        <x:v>0.10735294117647058</x:v>
      </x:c>
    </x:row>
    <x:row r="871">
      <x:c r="A871" s="1" t="str">
        <x:v>S0866</x:v>
      </x:c>
      <x:c r="B871" s="6" t="n">
        <x:v>45943</x:v>
      </x:c>
      <x:c r="C871" s="1" t="n">
        <x:v>10</x:v>
      </x:c>
      <x:c r="D871" s="1" t="str">
        <x:v>Rice cooker</x:v>
      </x:c>
      <x:c r="E871" s="1" t="str">
        <x:v>Arusha</x:v>
      </x:c>
      <x:c r="F871" s="1" t="str">
        <x:v>WhatsApp</x:v>
      </x:c>
      <x:c r="G871" s="1" t="n">
        <x:v>4</x:v>
      </x:c>
      <x:c r="H871" s="7" t="n">
        <x:v>120000</x:v>
      </x:c>
      <x:c r="I871" s="8" t="n">
        <x:v>0</x:v>
      </x:c>
      <x:c r="J871" s="7" t="n">
        <x:v>90100</x:v>
      </x:c>
      <x:c r="K871" s="7" t="n">
        <x:v>6500</x:v>
      </x:c>
      <x:c r="L871" s="8" t="n">
        <x:v>0</x:v>
      </x:c>
      <x:c r="M871" s="7" t="n">
        <x:f>G871*H871*(1-I871)</x:f>
        <x:v>480000</x:v>
      </x:c>
      <x:c r="N871" s="7" t="n">
        <x:f>G871*J871</x:f>
        <x:v>360400</x:v>
      </x:c>
      <x:c r="O871" s="7" t="n">
        <x:f>M871-N871</x:f>
        <x:v>119600</x:v>
      </x:c>
      <x:c r="P871" s="7" t="n">
        <x:f>M871*L871</x:f>
        <x:v>0</x:v>
      </x:c>
      <x:c r="Q871" s="7" t="n">
        <x:f>O871-K871-P871</x:f>
        <x:v>113100</x:v>
      </x:c>
      <x:c r="R871" s="8" t="n">
        <x:f>IF(M871=0,0,Q871/M871)</x:f>
        <x:v>0.235625</x:v>
      </x:c>
    </x:row>
    <x:row r="872">
      <x:c r="A872" s="1" t="str">
        <x:v>S0867</x:v>
      </x:c>
      <x:c r="B872" s="6" t="n">
        <x:v>45953</x:v>
      </x:c>
      <x:c r="C872" s="1" t="n">
        <x:v>10</x:v>
      </x:c>
      <x:c r="D872" s="1" t="str">
        <x:v>Blender</x:v>
      </x:c>
      <x:c r="E872" s="1" t="str">
        <x:v>Arusha</x:v>
      </x:c>
      <x:c r="F872" s="1" t="str">
        <x:v>Store</x:v>
      </x:c>
      <x:c r="G872" s="1" t="n">
        <x:v>4</x:v>
      </x:c>
      <x:c r="H872" s="7" t="n">
        <x:v>95000</x:v>
      </x:c>
      <x:c r="I872" s="8" t="n">
        <x:v>0.05</x:v>
      </x:c>
      <x:c r="J872" s="7" t="n">
        <x:v>68900</x:v>
      </x:c>
      <x:c r="K872" s="7" t="n">
        <x:v>0</x:v>
      </x:c>
      <x:c r="L872" s="8" t="n">
        <x:v>0</x:v>
      </x:c>
      <x:c r="M872" s="7" t="n">
        <x:f>G872*H872*(1-I872)</x:f>
        <x:v>361000</x:v>
      </x:c>
      <x:c r="N872" s="7" t="n">
        <x:f>G872*J872</x:f>
        <x:v>275600</x:v>
      </x:c>
      <x:c r="O872" s="7" t="n">
        <x:f>M872-N872</x:f>
        <x:v>85400</x:v>
      </x:c>
      <x:c r="P872" s="7" t="n">
        <x:f>M872*L872</x:f>
        <x:v>0</x:v>
      </x:c>
      <x:c r="Q872" s="7" t="n">
        <x:f>O872-K872-P872</x:f>
        <x:v>85400</x:v>
      </x:c>
      <x:c r="R872" s="8" t="n">
        <x:f>IF(M872=0,0,Q872/M872)</x:f>
        <x:v>0.2365650969529086</x:v>
      </x:c>
    </x:row>
    <x:row r="873">
      <x:c r="A873" s="1" t="str">
        <x:v>S0868</x:v>
      </x:c>
      <x:c r="B873" s="6" t="n">
        <x:v>45934</x:v>
      </x:c>
      <x:c r="C873" s="1" t="n">
        <x:v>10</x:v>
      </x:c>
      <x:c r="D873" s="1" t="str">
        <x:v>Kettle</x:v>
      </x:c>
      <x:c r="E873" s="1" t="str">
        <x:v>Dar es Salaam</x:v>
      </x:c>
      <x:c r="F873" s="1" t="str">
        <x:v>Store</x:v>
      </x:c>
      <x:c r="G873" s="1" t="n">
        <x:v>2</x:v>
      </x:c>
      <x:c r="H873" s="7" t="n">
        <x:v>45000</x:v>
      </x:c>
      <x:c r="I873" s="8" t="n">
        <x:v>0</x:v>
      </x:c>
      <x:c r="J873" s="7" t="n">
        <x:v>28620</x:v>
      </x:c>
      <x:c r="K873" s="7" t="n">
        <x:v>0</x:v>
      </x:c>
      <x:c r="L873" s="8" t="n">
        <x:v>0</x:v>
      </x:c>
      <x:c r="M873" s="7" t="n">
        <x:f>G873*H873*(1-I873)</x:f>
        <x:v>90000</x:v>
      </x:c>
      <x:c r="N873" s="7" t="n">
        <x:f>G873*J873</x:f>
        <x:v>57240</x:v>
      </x:c>
      <x:c r="O873" s="7" t="n">
        <x:f>M873-N873</x:f>
        <x:v>32760</x:v>
      </x:c>
      <x:c r="P873" s="7" t="n">
        <x:f>M873*L873</x:f>
        <x:v>0</x:v>
      </x:c>
      <x:c r="Q873" s="7" t="n">
        <x:f>O873-K873-P873</x:f>
        <x:v>32760</x:v>
      </x:c>
      <x:c r="R873" s="8" t="n">
        <x:f>IF(M873=0,0,Q873/M873)</x:f>
        <x:v>0.364</x:v>
      </x:c>
    </x:row>
    <x:row r="874">
      <x:c r="A874" s="1" t="str">
        <x:v>S0869</x:v>
      </x:c>
      <x:c r="B874" s="6" t="n">
        <x:v>45952</x:v>
      </x:c>
      <x:c r="C874" s="1" t="n">
        <x:v>10</x:v>
      </x:c>
      <x:c r="D874" s="1" t="str">
        <x:v>Cookware set</x:v>
      </x:c>
      <x:c r="E874" s="1" t="str">
        <x:v>Arusha</x:v>
      </x:c>
      <x:c r="F874" s="1" t="str">
        <x:v>Store</x:v>
      </x:c>
      <x:c r="G874" s="1" t="n">
        <x:v>2</x:v>
      </x:c>
      <x:c r="H874" s="7" t="n">
        <x:v>160000</x:v>
      </x:c>
      <x:c r="I874" s="8" t="n">
        <x:v>0</x:v>
      </x:c>
      <x:c r="J874" s="7" t="n">
        <x:v>100700</x:v>
      </x:c>
      <x:c r="K874" s="7" t="n">
        <x:v>0</x:v>
      </x:c>
      <x:c r="L874" s="8" t="n">
        <x:v>0</x:v>
      </x:c>
      <x:c r="M874" s="7" t="n">
        <x:f>G874*H874*(1-I874)</x:f>
        <x:v>320000</x:v>
      </x:c>
      <x:c r="N874" s="7" t="n">
        <x:f>G874*J874</x:f>
        <x:v>201400</x:v>
      </x:c>
      <x:c r="O874" s="7" t="n">
        <x:f>M874-N874</x:f>
        <x:v>118600</x:v>
      </x:c>
      <x:c r="P874" s="7" t="n">
        <x:f>M874*L874</x:f>
        <x:v>0</x:v>
      </x:c>
      <x:c r="Q874" s="7" t="n">
        <x:f>O874-K874-P874</x:f>
        <x:v>118600</x:v>
      </x:c>
      <x:c r="R874" s="8" t="n">
        <x:f>IF(M874=0,0,Q874/M874)</x:f>
        <x:v>0.370625</x:v>
      </x:c>
    </x:row>
    <x:row r="875">
      <x:c r="A875" s="1" t="str">
        <x:v>S0870</x:v>
      </x:c>
      <x:c r="B875" s="6" t="n">
        <x:v>45945</x:v>
      </x:c>
      <x:c r="C875" s="1" t="n">
        <x:v>10</x:v>
      </x:c>
      <x:c r="D875" s="1" t="str">
        <x:v>Kettle</x:v>
      </x:c>
      <x:c r="E875" s="1" t="str">
        <x:v>Arusha</x:v>
      </x:c>
      <x:c r="F875" s="1" t="str">
        <x:v>WhatsApp</x:v>
      </x:c>
      <x:c r="G875" s="1" t="n">
        <x:v>4</x:v>
      </x:c>
      <x:c r="H875" s="7" t="n">
        <x:v>45000</x:v>
      </x:c>
      <x:c r="I875" s="8" t="n">
        <x:v>0.05</x:v>
      </x:c>
      <x:c r="J875" s="7" t="n">
        <x:v>28620</x:v>
      </x:c>
      <x:c r="K875" s="7" t="n">
        <x:v>6500</x:v>
      </x:c>
      <x:c r="L875" s="8" t="n">
        <x:v>0</x:v>
      </x:c>
      <x:c r="M875" s="7" t="n">
        <x:f>G875*H875*(1-I875)</x:f>
        <x:v>171000</x:v>
      </x:c>
      <x:c r="N875" s="7" t="n">
        <x:f>G875*J875</x:f>
        <x:v>114480</x:v>
      </x:c>
      <x:c r="O875" s="7" t="n">
        <x:f>M875-N875</x:f>
        <x:v>56520</x:v>
      </x:c>
      <x:c r="P875" s="7" t="n">
        <x:f>M875*L875</x:f>
        <x:v>0</x:v>
      </x:c>
      <x:c r="Q875" s="7" t="n">
        <x:f>O875-K875-P875</x:f>
        <x:v>50020</x:v>
      </x:c>
      <x:c r="R875" s="8" t="n">
        <x:f>IF(M875=0,0,Q875/M875)</x:f>
        <x:v>0.29251461988304095</x:v>
      </x:c>
    </x:row>
    <x:row r="876">
      <x:c r="A876" s="1" t="str">
        <x:v>S0871</x:v>
      </x:c>
      <x:c r="B876" s="6" t="n">
        <x:v>45956</x:v>
      </x:c>
      <x:c r="C876" s="1" t="n">
        <x:v>10</x:v>
      </x:c>
      <x:c r="D876" s="1" t="str">
        <x:v>Kettle</x:v>
      </x:c>
      <x:c r="E876" s="1" t="str">
        <x:v>Mwanza</x:v>
      </x:c>
      <x:c r="F876" s="1" t="str">
        <x:v>Marketplace</x:v>
      </x:c>
      <x:c r="G876" s="1" t="n">
        <x:v>2</x:v>
      </x:c>
      <x:c r="H876" s="7" t="n">
        <x:v>45000</x:v>
      </x:c>
      <x:c r="I876" s="8" t="n">
        <x:v>0.15</x:v>
      </x:c>
      <x:c r="J876" s="7" t="n">
        <x:v>28620</x:v>
      </x:c>
      <x:c r="K876" s="7" t="n">
        <x:v>6500</x:v>
      </x:c>
      <x:c r="L876" s="8" t="n">
        <x:v>0.08</x:v>
      </x:c>
      <x:c r="M876" s="7" t="n">
        <x:f>G876*H876*(1-I876)</x:f>
        <x:v>76500</x:v>
      </x:c>
      <x:c r="N876" s="7" t="n">
        <x:f>G876*J876</x:f>
        <x:v>57240</x:v>
      </x:c>
      <x:c r="O876" s="7" t="n">
        <x:f>M876-N876</x:f>
        <x:v>19260</x:v>
      </x:c>
      <x:c r="P876" s="7" t="n">
        <x:f>M876*L876</x:f>
        <x:v>6120</x:v>
      </x:c>
      <x:c r="Q876" s="7" t="n">
        <x:f>O876-K876-P876</x:f>
        <x:v>6640</x:v>
      </x:c>
      <x:c r="R876" s="8" t="n">
        <x:f>IF(M876=0,0,Q876/M876)</x:f>
        <x:v>0.08679738562091503</x:v>
      </x:c>
    </x:row>
    <x:row r="877">
      <x:c r="A877" s="1" t="str">
        <x:v>S0872</x:v>
      </x:c>
      <x:c r="B877" s="6" t="n">
        <x:v>45955</x:v>
      </x:c>
      <x:c r="C877" s="1" t="n">
        <x:v>10</x:v>
      </x:c>
      <x:c r="D877" s="1" t="str">
        <x:v>Kettle</x:v>
      </x:c>
      <x:c r="E877" s="1" t="str">
        <x:v>Dar es Salaam</x:v>
      </x:c>
      <x:c r="F877" s="1" t="str">
        <x:v>Store</x:v>
      </x:c>
      <x:c r="G877" s="1" t="n">
        <x:v>3</x:v>
      </x:c>
      <x:c r="H877" s="7" t="n">
        <x:v>45000</x:v>
      </x:c>
      <x:c r="I877" s="8" t="n">
        <x:v>0.05</x:v>
      </x:c>
      <x:c r="J877" s="7" t="n">
        <x:v>28620</x:v>
      </x:c>
      <x:c r="K877" s="7" t="n">
        <x:v>0</x:v>
      </x:c>
      <x:c r="L877" s="8" t="n">
        <x:v>0</x:v>
      </x:c>
      <x:c r="M877" s="7" t="n">
        <x:f>G877*H877*(1-I877)</x:f>
        <x:v>128250</x:v>
      </x:c>
      <x:c r="N877" s="7" t="n">
        <x:f>G877*J877</x:f>
        <x:v>85860</x:v>
      </x:c>
      <x:c r="O877" s="7" t="n">
        <x:f>M877-N877</x:f>
        <x:v>42390</x:v>
      </x:c>
      <x:c r="P877" s="7" t="n">
        <x:f>M877*L877</x:f>
        <x:v>0</x:v>
      </x:c>
      <x:c r="Q877" s="7" t="n">
        <x:f>O877-K877-P877</x:f>
        <x:v>42390</x:v>
      </x:c>
      <x:c r="R877" s="8" t="n">
        <x:f>IF(M877=0,0,Q877/M877)</x:f>
        <x:v>0.33052631578947367</x:v>
      </x:c>
    </x:row>
    <x:row r="878">
      <x:c r="A878" s="1" t="str">
        <x:v>S0873</x:v>
      </x:c>
      <x:c r="B878" s="6" t="n">
        <x:v>45945</x:v>
      </x:c>
      <x:c r="C878" s="1" t="n">
        <x:v>10</x:v>
      </x:c>
      <x:c r="D878" s="1" t="str">
        <x:v>Rice cooker</x:v>
      </x:c>
      <x:c r="E878" s="1" t="str">
        <x:v>Dodoma</x:v>
      </x:c>
      <x:c r="F878" s="1" t="str">
        <x:v>WhatsApp</x:v>
      </x:c>
      <x:c r="G878" s="1" t="n">
        <x:v>3</x:v>
      </x:c>
      <x:c r="H878" s="7" t="n">
        <x:v>120000</x:v>
      </x:c>
      <x:c r="I878" s="8" t="n">
        <x:v>0</x:v>
      </x:c>
      <x:c r="J878" s="7" t="n">
        <x:v>90100</x:v>
      </x:c>
      <x:c r="K878" s="7" t="n">
        <x:v>6500</x:v>
      </x:c>
      <x:c r="L878" s="8" t="n">
        <x:v>0</x:v>
      </x:c>
      <x:c r="M878" s="7" t="n">
        <x:f>G878*H878*(1-I878)</x:f>
        <x:v>360000</x:v>
      </x:c>
      <x:c r="N878" s="7" t="n">
        <x:f>G878*J878</x:f>
        <x:v>270300</x:v>
      </x:c>
      <x:c r="O878" s="7" t="n">
        <x:f>M878-N878</x:f>
        <x:v>89700</x:v>
      </x:c>
      <x:c r="P878" s="7" t="n">
        <x:f>M878*L878</x:f>
        <x:v>0</x:v>
      </x:c>
      <x:c r="Q878" s="7" t="n">
        <x:f>O878-K878-P878</x:f>
        <x:v>83200</x:v>
      </x:c>
      <x:c r="R878" s="8" t="n">
        <x:f>IF(M878=0,0,Q878/M878)</x:f>
        <x:v>0.2311111111111111</x:v>
      </x:c>
    </x:row>
    <x:row r="879">
      <x:c r="A879" s="1" t="str">
        <x:v>S0874</x:v>
      </x:c>
      <x:c r="B879" s="6" t="n">
        <x:v>45953</x:v>
      </x:c>
      <x:c r="C879" s="1" t="n">
        <x:v>10</x:v>
      </x:c>
      <x:c r="D879" s="1" t="str">
        <x:v>Blender</x:v>
      </x:c>
      <x:c r="E879" s="1" t="str">
        <x:v>Dodoma</x:v>
      </x:c>
      <x:c r="F879" s="1" t="str">
        <x:v>Store</x:v>
      </x:c>
      <x:c r="G879" s="1" t="n">
        <x:v>3</x:v>
      </x:c>
      <x:c r="H879" s="7" t="n">
        <x:v>95000</x:v>
      </x:c>
      <x:c r="I879" s="8" t="n">
        <x:v>0</x:v>
      </x:c>
      <x:c r="J879" s="7" t="n">
        <x:v>68900</x:v>
      </x:c>
      <x:c r="K879" s="7" t="n">
        <x:v>0</x:v>
      </x:c>
      <x:c r="L879" s="8" t="n">
        <x:v>0</x:v>
      </x:c>
      <x:c r="M879" s="7" t="n">
        <x:f>G879*H879*(1-I879)</x:f>
        <x:v>285000</x:v>
      </x:c>
      <x:c r="N879" s="7" t="n">
        <x:f>G879*J879</x:f>
        <x:v>206700</x:v>
      </x:c>
      <x:c r="O879" s="7" t="n">
        <x:f>M879-N879</x:f>
        <x:v>78300</x:v>
      </x:c>
      <x:c r="P879" s="7" t="n">
        <x:f>M879*L879</x:f>
        <x:v>0</x:v>
      </x:c>
      <x:c r="Q879" s="7" t="n">
        <x:f>O879-K879-P879</x:f>
        <x:v>78300</x:v>
      </x:c>
      <x:c r="R879" s="8" t="n">
        <x:f>IF(M879=0,0,Q879/M879)</x:f>
        <x:v>0.27473684210526317</x:v>
      </x:c>
    </x:row>
    <x:row r="880">
      <x:c r="A880" s="1" t="str">
        <x:v>S0875</x:v>
      </x:c>
      <x:c r="B880" s="6" t="n">
        <x:v>45948</x:v>
      </x:c>
      <x:c r="C880" s="1" t="n">
        <x:v>10</x:v>
      </x:c>
      <x:c r="D880" s="1" t="str">
        <x:v>Kettle</x:v>
      </x:c>
      <x:c r="E880" s="1" t="str">
        <x:v>Mwanza</x:v>
      </x:c>
      <x:c r="F880" s="1" t="str">
        <x:v>WhatsApp</x:v>
      </x:c>
      <x:c r="G880" s="1" t="n">
        <x:v>3</x:v>
      </x:c>
      <x:c r="H880" s="7" t="n">
        <x:v>45000</x:v>
      </x:c>
      <x:c r="I880" s="8" t="n">
        <x:v>0</x:v>
      </x:c>
      <x:c r="J880" s="7" t="n">
        <x:v>28620</x:v>
      </x:c>
      <x:c r="K880" s="7" t="n">
        <x:v>6500</x:v>
      </x:c>
      <x:c r="L880" s="8" t="n">
        <x:v>0</x:v>
      </x:c>
      <x:c r="M880" s="7" t="n">
        <x:f>G880*H880*(1-I880)</x:f>
        <x:v>135000</x:v>
      </x:c>
      <x:c r="N880" s="7" t="n">
        <x:f>G880*J880</x:f>
        <x:v>85860</x:v>
      </x:c>
      <x:c r="O880" s="7" t="n">
        <x:f>M880-N880</x:f>
        <x:v>49140</x:v>
      </x:c>
      <x:c r="P880" s="7" t="n">
        <x:f>M880*L880</x:f>
        <x:v>0</x:v>
      </x:c>
      <x:c r="Q880" s="7" t="n">
        <x:f>O880-K880-P880</x:f>
        <x:v>42640</x:v>
      </x:c>
      <x:c r="R880" s="8" t="n">
        <x:f>IF(M880=0,0,Q880/M880)</x:f>
        <x:v>0.31585185185185183</x:v>
      </x:c>
    </x:row>
    <x:row r="881">
      <x:c r="A881" s="1" t="str">
        <x:v>S0876</x:v>
      </x:c>
      <x:c r="B881" s="6" t="n">
        <x:v>45950</x:v>
      </x:c>
      <x:c r="C881" s="1" t="n">
        <x:v>10</x:v>
      </x:c>
      <x:c r="D881" s="1" t="str">
        <x:v>Storage set</x:v>
      </x:c>
      <x:c r="E881" s="1" t="str">
        <x:v>Dar es Salaam</x:v>
      </x:c>
      <x:c r="F881" s="1" t="str">
        <x:v>Marketplace</x:v>
      </x:c>
      <x:c r="G881" s="1" t="n">
        <x:v>3</x:v>
      </x:c>
      <x:c r="H881" s="7" t="n">
        <x:v>35000</x:v>
      </x:c>
      <x:c r="I881" s="8" t="n">
        <x:v>0.15</x:v>
      </x:c>
      <x:c r="J881" s="7" t="n">
        <x:v>19080</x:v>
      </x:c>
      <x:c r="K881" s="7" t="n">
        <x:v>3500</x:v>
      </x:c>
      <x:c r="L881" s="8" t="n">
        <x:v>0.08</x:v>
      </x:c>
      <x:c r="M881" s="7" t="n">
        <x:f>G881*H881*(1-I881)</x:f>
        <x:v>89250</x:v>
      </x:c>
      <x:c r="N881" s="7" t="n">
        <x:f>G881*J881</x:f>
        <x:v>57240</x:v>
      </x:c>
      <x:c r="O881" s="7" t="n">
        <x:f>M881-N881</x:f>
        <x:v>32010</x:v>
      </x:c>
      <x:c r="P881" s="7" t="n">
        <x:f>M881*L881</x:f>
        <x:v>7140</x:v>
      </x:c>
      <x:c r="Q881" s="7" t="n">
        <x:f>O881-K881-P881</x:f>
        <x:v>21370</x:v>
      </x:c>
      <x:c r="R881" s="8" t="n">
        <x:f>IF(M881=0,0,Q881/M881)</x:f>
        <x:v>0.23943977591036414</x:v>
      </x:c>
    </x:row>
    <x:row r="882">
      <x:c r="A882" s="1" t="str">
        <x:v>S0877</x:v>
      </x:c>
      <x:c r="B882" s="6" t="n">
        <x:v>45946</x:v>
      </x:c>
      <x:c r="C882" s="1" t="n">
        <x:v>10</x:v>
      </x:c>
      <x:c r="D882" s="1" t="str">
        <x:v>Kettle</x:v>
      </x:c>
      <x:c r="E882" s="1" t="str">
        <x:v>Mwanza</x:v>
      </x:c>
      <x:c r="F882" s="1" t="str">
        <x:v>Store</x:v>
      </x:c>
      <x:c r="G882" s="1" t="n">
        <x:v>3</x:v>
      </x:c>
      <x:c r="H882" s="7" t="n">
        <x:v>45000</x:v>
      </x:c>
      <x:c r="I882" s="8" t="n">
        <x:v>0</x:v>
      </x:c>
      <x:c r="J882" s="7" t="n">
        <x:v>28620</x:v>
      </x:c>
      <x:c r="K882" s="7" t="n">
        <x:v>0</x:v>
      </x:c>
      <x:c r="L882" s="8" t="n">
        <x:v>0</x:v>
      </x:c>
      <x:c r="M882" s="7" t="n">
        <x:f>G882*H882*(1-I882)</x:f>
        <x:v>135000</x:v>
      </x:c>
      <x:c r="N882" s="7" t="n">
        <x:f>G882*J882</x:f>
        <x:v>85860</x:v>
      </x:c>
      <x:c r="O882" s="7" t="n">
        <x:f>M882-N882</x:f>
        <x:v>49140</x:v>
      </x:c>
      <x:c r="P882" s="7" t="n">
        <x:f>M882*L882</x:f>
        <x:v>0</x:v>
      </x:c>
      <x:c r="Q882" s="7" t="n">
        <x:f>O882-K882-P882</x:f>
        <x:v>49140</x:v>
      </x:c>
      <x:c r="R882" s="8" t="n">
        <x:f>IF(M882=0,0,Q882/M882)</x:f>
        <x:v>0.364</x:v>
      </x:c>
    </x:row>
    <x:row r="883">
      <x:c r="A883" s="1" t="str">
        <x:v>S0878</x:v>
      </x:c>
      <x:c r="B883" s="6" t="n">
        <x:v>45954</x:v>
      </x:c>
      <x:c r="C883" s="1" t="n">
        <x:v>10</x:v>
      </x:c>
      <x:c r="D883" s="1" t="str">
        <x:v>Thermos</x:v>
      </x:c>
      <x:c r="E883" s="1" t="str">
        <x:v>Mwanza</x:v>
      </x:c>
      <x:c r="F883" s="1" t="str">
        <x:v>WhatsApp</x:v>
      </x:c>
      <x:c r="G883" s="1" t="n">
        <x:v>3</x:v>
      </x:c>
      <x:c r="H883" s="7" t="n">
        <x:v>40000</x:v>
      </x:c>
      <x:c r="I883" s="8" t="n">
        <x:v>0</x:v>
      </x:c>
      <x:c r="J883" s="7" t="n">
        <x:v>24380</x:v>
      </x:c>
      <x:c r="K883" s="7" t="n">
        <x:v>6500</x:v>
      </x:c>
      <x:c r="L883" s="8" t="n">
        <x:v>0</x:v>
      </x:c>
      <x:c r="M883" s="7" t="n">
        <x:f>G883*H883*(1-I883)</x:f>
        <x:v>120000</x:v>
      </x:c>
      <x:c r="N883" s="7" t="n">
        <x:f>G883*J883</x:f>
        <x:v>73140</x:v>
      </x:c>
      <x:c r="O883" s="7" t="n">
        <x:f>M883-N883</x:f>
        <x:v>46860</x:v>
      </x:c>
      <x:c r="P883" s="7" t="n">
        <x:f>M883*L883</x:f>
        <x:v>0</x:v>
      </x:c>
      <x:c r="Q883" s="7" t="n">
        <x:f>O883-K883-P883</x:f>
        <x:v>40360</x:v>
      </x:c>
      <x:c r="R883" s="8" t="n">
        <x:f>IF(M883=0,0,Q883/M883)</x:f>
        <x:v>0.3363333333333333</x:v>
      </x:c>
    </x:row>
    <x:row r="884">
      <x:c r="A884" s="1" t="str">
        <x:v>S0879</x:v>
      </x:c>
      <x:c r="B884" s="6" t="n">
        <x:v>45957</x:v>
      </x:c>
      <x:c r="C884" s="1" t="n">
        <x:v>10</x:v>
      </x:c>
      <x:c r="D884" s="1" t="str">
        <x:v>Storage set</x:v>
      </x:c>
      <x:c r="E884" s="1" t="str">
        <x:v>Arusha</x:v>
      </x:c>
      <x:c r="F884" s="1" t="str">
        <x:v>Marketplace</x:v>
      </x:c>
      <x:c r="G884" s="1" t="n">
        <x:v>1</x:v>
      </x:c>
      <x:c r="H884" s="7" t="n">
        <x:v>35000</x:v>
      </x:c>
      <x:c r="I884" s="8" t="n">
        <x:v>0.15</x:v>
      </x:c>
      <x:c r="J884" s="7" t="n">
        <x:v>19080</x:v>
      </x:c>
      <x:c r="K884" s="7" t="n">
        <x:v>6500</x:v>
      </x:c>
      <x:c r="L884" s="8" t="n">
        <x:v>0.08</x:v>
      </x:c>
      <x:c r="M884" s="7" t="n">
        <x:f>G884*H884*(1-I884)</x:f>
        <x:v>29750</x:v>
      </x:c>
      <x:c r="N884" s="7" t="n">
        <x:f>G884*J884</x:f>
        <x:v>19080</x:v>
      </x:c>
      <x:c r="O884" s="7" t="n">
        <x:f>M884-N884</x:f>
        <x:v>10670</x:v>
      </x:c>
      <x:c r="P884" s="7" t="n">
        <x:f>M884*L884</x:f>
        <x:v>2380</x:v>
      </x:c>
      <x:c r="Q884" s="7" t="n">
        <x:f>O884-K884-P884</x:f>
        <x:v>1790</x:v>
      </x:c>
      <x:c r="R884" s="8" t="n">
        <x:f>IF(M884=0,0,Q884/M884)</x:f>
        <x:v>0.060168067226890755</x:v>
      </x:c>
    </x:row>
    <x:row r="885">
      <x:c r="A885" s="1" t="str">
        <x:v>S0880</x:v>
      </x:c>
      <x:c r="B885" s="6" t="n">
        <x:v>45945</x:v>
      </x:c>
      <x:c r="C885" s="1" t="n">
        <x:v>10</x:v>
      </x:c>
      <x:c r="D885" s="1" t="str">
        <x:v>Blender</x:v>
      </x:c>
      <x:c r="E885" s="1" t="str">
        <x:v>Dar es Salaam</x:v>
      </x:c>
      <x:c r="F885" s="1" t="str">
        <x:v>WhatsApp</x:v>
      </x:c>
      <x:c r="G885" s="1" t="n">
        <x:v>3</x:v>
      </x:c>
      <x:c r="H885" s="7" t="n">
        <x:v>95000</x:v>
      </x:c>
      <x:c r="I885" s="8" t="n">
        <x:v>0</x:v>
      </x:c>
      <x:c r="J885" s="7" t="n">
        <x:v>68900</x:v>
      </x:c>
      <x:c r="K885" s="7" t="n">
        <x:v>3500</x:v>
      </x:c>
      <x:c r="L885" s="8" t="n">
        <x:v>0</x:v>
      </x:c>
      <x:c r="M885" s="7" t="n">
        <x:f>G885*H885*(1-I885)</x:f>
        <x:v>285000</x:v>
      </x:c>
      <x:c r="N885" s="7" t="n">
        <x:f>G885*J885</x:f>
        <x:v>206700</x:v>
      </x:c>
      <x:c r="O885" s="7" t="n">
        <x:f>M885-N885</x:f>
        <x:v>78300</x:v>
      </x:c>
      <x:c r="P885" s="7" t="n">
        <x:f>M885*L885</x:f>
        <x:v>0</x:v>
      </x:c>
      <x:c r="Q885" s="7" t="n">
        <x:f>O885-K885-P885</x:f>
        <x:v>74800</x:v>
      </x:c>
      <x:c r="R885" s="8" t="n">
        <x:f>IF(M885=0,0,Q885/M885)</x:f>
        <x:v>0.2624561403508772</x:v>
      </x:c>
    </x:row>
    <x:row r="886">
      <x:c r="A886" s="1" t="str">
        <x:v>S0881</x:v>
      </x:c>
      <x:c r="B886" s="6" t="n">
        <x:v>45940</x:v>
      </x:c>
      <x:c r="C886" s="1" t="n">
        <x:v>10</x:v>
      </x:c>
      <x:c r="D886" s="1" t="str">
        <x:v>Kettle</x:v>
      </x:c>
      <x:c r="E886" s="1" t="str">
        <x:v>Dar es Salaam</x:v>
      </x:c>
      <x:c r="F886" s="1" t="str">
        <x:v>WhatsApp</x:v>
      </x:c>
      <x:c r="G886" s="1" t="n">
        <x:v>2</x:v>
      </x:c>
      <x:c r="H886" s="7" t="n">
        <x:v>45000</x:v>
      </x:c>
      <x:c r="I886" s="8" t="n">
        <x:v>0</x:v>
      </x:c>
      <x:c r="J886" s="7" t="n">
        <x:v>28620</x:v>
      </x:c>
      <x:c r="K886" s="7" t="n">
        <x:v>3500</x:v>
      </x:c>
      <x:c r="L886" s="8" t="n">
        <x:v>0</x:v>
      </x:c>
      <x:c r="M886" s="7" t="n">
        <x:f>G886*H886*(1-I886)</x:f>
        <x:v>90000</x:v>
      </x:c>
      <x:c r="N886" s="7" t="n">
        <x:f>G886*J886</x:f>
        <x:v>57240</x:v>
      </x:c>
      <x:c r="O886" s="7" t="n">
        <x:f>M886-N886</x:f>
        <x:v>32760</x:v>
      </x:c>
      <x:c r="P886" s="7" t="n">
        <x:f>M886*L886</x:f>
        <x:v>0</x:v>
      </x:c>
      <x:c r="Q886" s="7" t="n">
        <x:f>O886-K886-P886</x:f>
        <x:v>29260</x:v>
      </x:c>
      <x:c r="R886" s="8" t="n">
        <x:f>IF(M886=0,0,Q886/M886)</x:f>
        <x:v>0.32511111111111113</x:v>
      </x:c>
    </x:row>
    <x:row r="887">
      <x:c r="A887" s="1" t="str">
        <x:v>S0882</x:v>
      </x:c>
      <x:c r="B887" s="6" t="n">
        <x:v>45932</x:v>
      </x:c>
      <x:c r="C887" s="1" t="n">
        <x:v>10</x:v>
      </x:c>
      <x:c r="D887" s="1" t="str">
        <x:v>Kettle</x:v>
      </x:c>
      <x:c r="E887" s="1" t="str">
        <x:v>Dodoma</x:v>
      </x:c>
      <x:c r="F887" s="1" t="str">
        <x:v>Store</x:v>
      </x:c>
      <x:c r="G887" s="1" t="n">
        <x:v>2</x:v>
      </x:c>
      <x:c r="H887" s="7" t="n">
        <x:v>45000</x:v>
      </x:c>
      <x:c r="I887" s="8" t="n">
        <x:v>0</x:v>
      </x:c>
      <x:c r="J887" s="7" t="n">
        <x:v>28620</x:v>
      </x:c>
      <x:c r="K887" s="7" t="n">
        <x:v>0</x:v>
      </x:c>
      <x:c r="L887" s="8" t="n">
        <x:v>0</x:v>
      </x:c>
      <x:c r="M887" s="7" t="n">
        <x:f>G887*H887*(1-I887)</x:f>
        <x:v>90000</x:v>
      </x:c>
      <x:c r="N887" s="7" t="n">
        <x:f>G887*J887</x:f>
        <x:v>57240</x:v>
      </x:c>
      <x:c r="O887" s="7" t="n">
        <x:f>M887-N887</x:f>
        <x:v>32760</x:v>
      </x:c>
      <x:c r="P887" s="7" t="n">
        <x:f>M887*L887</x:f>
        <x:v>0</x:v>
      </x:c>
      <x:c r="Q887" s="7" t="n">
        <x:f>O887-K887-P887</x:f>
        <x:v>32760</x:v>
      </x:c>
      <x:c r="R887" s="8" t="n">
        <x:f>IF(M887=0,0,Q887/M887)</x:f>
        <x:v>0.364</x:v>
      </x:c>
    </x:row>
    <x:row r="888">
      <x:c r="A888" s="1" t="str">
        <x:v>S0883</x:v>
      </x:c>
      <x:c r="B888" s="6" t="n">
        <x:v>45944</x:v>
      </x:c>
      <x:c r="C888" s="1" t="n">
        <x:v>10</x:v>
      </x:c>
      <x:c r="D888" s="1" t="str">
        <x:v>Rice cooker</x:v>
      </x:c>
      <x:c r="E888" s="1" t="str">
        <x:v>Dodoma</x:v>
      </x:c>
      <x:c r="F888" s="1" t="str">
        <x:v>WhatsApp</x:v>
      </x:c>
      <x:c r="G888" s="1" t="n">
        <x:v>3</x:v>
      </x:c>
      <x:c r="H888" s="7" t="n">
        <x:v>120000</x:v>
      </x:c>
      <x:c r="I888" s="8" t="n">
        <x:v>0</x:v>
      </x:c>
      <x:c r="J888" s="7" t="n">
        <x:v>90100</x:v>
      </x:c>
      <x:c r="K888" s="7" t="n">
        <x:v>6500</x:v>
      </x:c>
      <x:c r="L888" s="8" t="n">
        <x:v>0</x:v>
      </x:c>
      <x:c r="M888" s="7" t="n">
        <x:f>G888*H888*(1-I888)</x:f>
        <x:v>360000</x:v>
      </x:c>
      <x:c r="N888" s="7" t="n">
        <x:f>G888*J888</x:f>
        <x:v>270300</x:v>
      </x:c>
      <x:c r="O888" s="7" t="n">
        <x:f>M888-N888</x:f>
        <x:v>89700</x:v>
      </x:c>
      <x:c r="P888" s="7" t="n">
        <x:f>M888*L888</x:f>
        <x:v>0</x:v>
      </x:c>
      <x:c r="Q888" s="7" t="n">
        <x:f>O888-K888-P888</x:f>
        <x:v>83200</x:v>
      </x:c>
      <x:c r="R888" s="8" t="n">
        <x:f>IF(M888=0,0,Q888/M888)</x:f>
        <x:v>0.2311111111111111</x:v>
      </x:c>
    </x:row>
    <x:row r="889">
      <x:c r="A889" s="1" t="str">
        <x:v>S0884</x:v>
      </x:c>
      <x:c r="B889" s="6" t="n">
        <x:v>45936</x:v>
      </x:c>
      <x:c r="C889" s="1" t="n">
        <x:v>10</x:v>
      </x:c>
      <x:c r="D889" s="1" t="str">
        <x:v>Cookware set</x:v>
      </x:c>
      <x:c r="E889" s="1" t="str">
        <x:v>Dar es Salaam</x:v>
      </x:c>
      <x:c r="F889" s="1" t="str">
        <x:v>Store</x:v>
      </x:c>
      <x:c r="G889" s="1" t="n">
        <x:v>3</x:v>
      </x:c>
      <x:c r="H889" s="7" t="n">
        <x:v>160000</x:v>
      </x:c>
      <x:c r="I889" s="8" t="n">
        <x:v>0.05</x:v>
      </x:c>
      <x:c r="J889" s="7" t="n">
        <x:v>100700</x:v>
      </x:c>
      <x:c r="K889" s="7" t="n">
        <x:v>0</x:v>
      </x:c>
      <x:c r="L889" s="8" t="n">
        <x:v>0</x:v>
      </x:c>
      <x:c r="M889" s="7" t="n">
        <x:f>G889*H889*(1-I889)</x:f>
        <x:v>456000</x:v>
      </x:c>
      <x:c r="N889" s="7" t="n">
        <x:f>G889*J889</x:f>
        <x:v>302100</x:v>
      </x:c>
      <x:c r="O889" s="7" t="n">
        <x:f>M889-N889</x:f>
        <x:v>153900</x:v>
      </x:c>
      <x:c r="P889" s="7" t="n">
        <x:f>M889*L889</x:f>
        <x:v>0</x:v>
      </x:c>
      <x:c r="Q889" s="7" t="n">
        <x:f>O889-K889-P889</x:f>
        <x:v>153900</x:v>
      </x:c>
      <x:c r="R889" s="8" t="n">
        <x:f>IF(M889=0,0,Q889/M889)</x:f>
        <x:v>0.3375</x:v>
      </x:c>
    </x:row>
    <x:row r="890">
      <x:c r="A890" s="1" t="str">
        <x:v>S0885</x:v>
      </x:c>
      <x:c r="B890" s="6" t="n">
        <x:v>45945</x:v>
      </x:c>
      <x:c r="C890" s="1" t="n">
        <x:v>10</x:v>
      </x:c>
      <x:c r="D890" s="1" t="str">
        <x:v>Cookware set</x:v>
      </x:c>
      <x:c r="E890" s="1" t="str">
        <x:v>Mwanza</x:v>
      </x:c>
      <x:c r="F890" s="1" t="str">
        <x:v>Store</x:v>
      </x:c>
      <x:c r="G890" s="1" t="n">
        <x:v>1</x:v>
      </x:c>
      <x:c r="H890" s="7" t="n">
        <x:v>160000</x:v>
      </x:c>
      <x:c r="I890" s="8" t="n">
        <x:v>0</x:v>
      </x:c>
      <x:c r="J890" s="7" t="n">
        <x:v>100700</x:v>
      </x:c>
      <x:c r="K890" s="7" t="n">
        <x:v>0</x:v>
      </x:c>
      <x:c r="L890" s="8" t="n">
        <x:v>0</x:v>
      </x:c>
      <x:c r="M890" s="7" t="n">
        <x:f>G890*H890*(1-I890)</x:f>
        <x:v>160000</x:v>
      </x:c>
      <x:c r="N890" s="7" t="n">
        <x:f>G890*J890</x:f>
        <x:v>100700</x:v>
      </x:c>
      <x:c r="O890" s="7" t="n">
        <x:f>M890-N890</x:f>
        <x:v>59300</x:v>
      </x:c>
      <x:c r="P890" s="7" t="n">
        <x:f>M890*L890</x:f>
        <x:v>0</x:v>
      </x:c>
      <x:c r="Q890" s="7" t="n">
        <x:f>O890-K890-P890</x:f>
        <x:v>59300</x:v>
      </x:c>
      <x:c r="R890" s="8" t="n">
        <x:f>IF(M890=0,0,Q890/M890)</x:f>
        <x:v>0.370625</x:v>
      </x:c>
    </x:row>
    <x:row r="891">
      <x:c r="A891" s="1" t="str">
        <x:v>S0886</x:v>
      </x:c>
      <x:c r="B891" s="6" t="n">
        <x:v>45946</x:v>
      </x:c>
      <x:c r="C891" s="1" t="n">
        <x:v>10</x:v>
      </x:c>
      <x:c r="D891" s="1" t="str">
        <x:v>Storage set</x:v>
      </x:c>
      <x:c r="E891" s="1" t="str">
        <x:v>Dar es Salaam</x:v>
      </x:c>
      <x:c r="F891" s="1" t="str">
        <x:v>WhatsApp</x:v>
      </x:c>
      <x:c r="G891" s="1" t="n">
        <x:v>3</x:v>
      </x:c>
      <x:c r="H891" s="7" t="n">
        <x:v>35000</x:v>
      </x:c>
      <x:c r="I891" s="8" t="n">
        <x:v>0.05</x:v>
      </x:c>
      <x:c r="J891" s="7" t="n">
        <x:v>19080</x:v>
      </x:c>
      <x:c r="K891" s="7" t="n">
        <x:v>3500</x:v>
      </x:c>
      <x:c r="L891" s="8" t="n">
        <x:v>0</x:v>
      </x:c>
      <x:c r="M891" s="7" t="n">
        <x:f>G891*H891*(1-I891)</x:f>
        <x:v>99750</x:v>
      </x:c>
      <x:c r="N891" s="7" t="n">
        <x:f>G891*J891</x:f>
        <x:v>57240</x:v>
      </x:c>
      <x:c r="O891" s="7" t="n">
        <x:f>M891-N891</x:f>
        <x:v>42510</x:v>
      </x:c>
      <x:c r="P891" s="7" t="n">
        <x:f>M891*L891</x:f>
        <x:v>0</x:v>
      </x:c>
      <x:c r="Q891" s="7" t="n">
        <x:f>O891-K891-P891</x:f>
        <x:v>39010</x:v>
      </x:c>
      <x:c r="R891" s="8" t="n">
        <x:f>IF(M891=0,0,Q891/M891)</x:f>
        <x:v>0.39107769423558897</x:v>
      </x:c>
    </x:row>
    <x:row r="892">
      <x:c r="A892" s="1" t="str">
        <x:v>S0887</x:v>
      </x:c>
      <x:c r="B892" s="6" t="n">
        <x:v>45944</x:v>
      </x:c>
      <x:c r="C892" s="1" t="n">
        <x:v>10</x:v>
      </x:c>
      <x:c r="D892" s="1" t="str">
        <x:v>Blender</x:v>
      </x:c>
      <x:c r="E892" s="1" t="str">
        <x:v>Mwanza</x:v>
      </x:c>
      <x:c r="F892" s="1" t="str">
        <x:v>Marketplace</x:v>
      </x:c>
      <x:c r="G892" s="1" t="n">
        <x:v>2</x:v>
      </x:c>
      <x:c r="H892" s="7" t="n">
        <x:v>95000</x:v>
      </x:c>
      <x:c r="I892" s="8" t="n">
        <x:v>0.15</x:v>
      </x:c>
      <x:c r="J892" s="7" t="n">
        <x:v>68900</x:v>
      </x:c>
      <x:c r="K892" s="7" t="n">
        <x:v>6500</x:v>
      </x:c>
      <x:c r="L892" s="8" t="n">
        <x:v>0.08</x:v>
      </x:c>
      <x:c r="M892" s="7" t="n">
        <x:f>G892*H892*(1-I892)</x:f>
        <x:v>161500</x:v>
      </x:c>
      <x:c r="N892" s="7" t="n">
        <x:f>G892*J892</x:f>
        <x:v>137800</x:v>
      </x:c>
      <x:c r="O892" s="7" t="n">
        <x:f>M892-N892</x:f>
        <x:v>23700</x:v>
      </x:c>
      <x:c r="P892" s="7" t="n">
        <x:f>M892*L892</x:f>
        <x:v>12920</x:v>
      </x:c>
      <x:c r="Q892" s="7" t="n">
        <x:f>O892-K892-P892</x:f>
        <x:v>4280</x:v>
      </x:c>
      <x:c r="R892" s="8" t="n">
        <x:f>IF(M892=0,0,Q892/M892)</x:f>
        <x:v>0.0265015479876161</x:v>
      </x:c>
    </x:row>
    <x:row r="893">
      <x:c r="A893" s="1" t="str">
        <x:v>S0888</x:v>
      </x:c>
      <x:c r="B893" s="6" t="n">
        <x:v>45946</x:v>
      </x:c>
      <x:c r="C893" s="1" t="n">
        <x:v>10</x:v>
      </x:c>
      <x:c r="D893" s="1" t="str">
        <x:v>Rice cooker</x:v>
      </x:c>
      <x:c r="E893" s="1" t="str">
        <x:v>Dar es Salaam</x:v>
      </x:c>
      <x:c r="F893" s="1" t="str">
        <x:v>Store</x:v>
      </x:c>
      <x:c r="G893" s="1" t="n">
        <x:v>2</x:v>
      </x:c>
      <x:c r="H893" s="7" t="n">
        <x:v>120000</x:v>
      </x:c>
      <x:c r="I893" s="8" t="n">
        <x:v>0.05</x:v>
      </x:c>
      <x:c r="J893" s="7" t="n">
        <x:v>90100</x:v>
      </x:c>
      <x:c r="K893" s="7" t="n">
        <x:v>0</x:v>
      </x:c>
      <x:c r="L893" s="8" t="n">
        <x:v>0</x:v>
      </x:c>
      <x:c r="M893" s="7" t="n">
        <x:f>G893*H893*(1-I893)</x:f>
        <x:v>228000</x:v>
      </x:c>
      <x:c r="N893" s="7" t="n">
        <x:f>G893*J893</x:f>
        <x:v>180200</x:v>
      </x:c>
      <x:c r="O893" s="7" t="n">
        <x:f>M893-N893</x:f>
        <x:v>47800</x:v>
      </x:c>
      <x:c r="P893" s="7" t="n">
        <x:f>M893*L893</x:f>
        <x:v>0</x:v>
      </x:c>
      <x:c r="Q893" s="7" t="n">
        <x:f>O893-K893-P893</x:f>
        <x:v>47800</x:v>
      </x:c>
      <x:c r="R893" s="8" t="n">
        <x:f>IF(M893=0,0,Q893/M893)</x:f>
        <x:v>0.20964912280701756</x:v>
      </x:c>
    </x:row>
    <x:row r="894">
      <x:c r="A894" s="1" t="str">
        <x:v>S0889</x:v>
      </x:c>
      <x:c r="B894" s="6" t="n">
        <x:v>45940</x:v>
      </x:c>
      <x:c r="C894" s="1" t="n">
        <x:v>10</x:v>
      </x:c>
      <x:c r="D894" s="1" t="str">
        <x:v>Thermos</x:v>
      </x:c>
      <x:c r="E894" s="1" t="str">
        <x:v>Arusha</x:v>
      </x:c>
      <x:c r="F894" s="1" t="str">
        <x:v>WhatsApp</x:v>
      </x:c>
      <x:c r="G894" s="1" t="n">
        <x:v>4</x:v>
      </x:c>
      <x:c r="H894" s="7" t="n">
        <x:v>40000</x:v>
      </x:c>
      <x:c r="I894" s="8" t="n">
        <x:v>0</x:v>
      </x:c>
      <x:c r="J894" s="7" t="n">
        <x:v>24380</x:v>
      </x:c>
      <x:c r="K894" s="7" t="n">
        <x:v>6500</x:v>
      </x:c>
      <x:c r="L894" s="8" t="n">
        <x:v>0</x:v>
      </x:c>
      <x:c r="M894" s="7" t="n">
        <x:f>G894*H894*(1-I894)</x:f>
        <x:v>160000</x:v>
      </x:c>
      <x:c r="N894" s="7" t="n">
        <x:f>G894*J894</x:f>
        <x:v>97520</x:v>
      </x:c>
      <x:c r="O894" s="7" t="n">
        <x:f>M894-N894</x:f>
        <x:v>62480</x:v>
      </x:c>
      <x:c r="P894" s="7" t="n">
        <x:f>M894*L894</x:f>
        <x:v>0</x:v>
      </x:c>
      <x:c r="Q894" s="7" t="n">
        <x:f>O894-K894-P894</x:f>
        <x:v>55980</x:v>
      </x:c>
      <x:c r="R894" s="8" t="n">
        <x:f>IF(M894=0,0,Q894/M894)</x:f>
        <x:v>0.349875</x:v>
      </x:c>
    </x:row>
    <x:row r="895">
      <x:c r="A895" s="1" t="str">
        <x:v>S0890</x:v>
      </x:c>
      <x:c r="B895" s="6" t="n">
        <x:v>45934</x:v>
      </x:c>
      <x:c r="C895" s="1" t="n">
        <x:v>10</x:v>
      </x:c>
      <x:c r="D895" s="1" t="str">
        <x:v>Thermos</x:v>
      </x:c>
      <x:c r="E895" s="1" t="str">
        <x:v>Arusha</x:v>
      </x:c>
      <x:c r="F895" s="1" t="str">
        <x:v>Store</x:v>
      </x:c>
      <x:c r="G895" s="1" t="n">
        <x:v>4</x:v>
      </x:c>
      <x:c r="H895" s="7" t="n">
        <x:v>40000</x:v>
      </x:c>
      <x:c r="I895" s="8" t="n">
        <x:v>0</x:v>
      </x:c>
      <x:c r="J895" s="7" t="n">
        <x:v>24380</x:v>
      </x:c>
      <x:c r="K895" s="7" t="n">
        <x:v>0</x:v>
      </x:c>
      <x:c r="L895" s="8" t="n">
        <x:v>0</x:v>
      </x:c>
      <x:c r="M895" s="7" t="n">
        <x:f>G895*H895*(1-I895)</x:f>
        <x:v>160000</x:v>
      </x:c>
      <x:c r="N895" s="7" t="n">
        <x:f>G895*J895</x:f>
        <x:v>97520</x:v>
      </x:c>
      <x:c r="O895" s="7" t="n">
        <x:f>M895-N895</x:f>
        <x:v>62480</x:v>
      </x:c>
      <x:c r="P895" s="7" t="n">
        <x:f>M895*L895</x:f>
        <x:v>0</x:v>
      </x:c>
      <x:c r="Q895" s="7" t="n">
        <x:f>O895-K895-P895</x:f>
        <x:v>62480</x:v>
      </x:c>
      <x:c r="R895" s="8" t="n">
        <x:f>IF(M895=0,0,Q895/M895)</x:f>
        <x:v>0.3905</x:v>
      </x:c>
    </x:row>
    <x:row r="896">
      <x:c r="A896" s="1" t="str">
        <x:v>S0891</x:v>
      </x:c>
      <x:c r="B896" s="6" t="n">
        <x:v>45948</x:v>
      </x:c>
      <x:c r="C896" s="1" t="n">
        <x:v>10</x:v>
      </x:c>
      <x:c r="D896" s="1" t="str">
        <x:v>Storage set</x:v>
      </x:c>
      <x:c r="E896" s="1" t="str">
        <x:v>Dodoma</x:v>
      </x:c>
      <x:c r="F896" s="1" t="str">
        <x:v>WhatsApp</x:v>
      </x:c>
      <x:c r="G896" s="1" t="n">
        <x:v>3</x:v>
      </x:c>
      <x:c r="H896" s="7" t="n">
        <x:v>35000</x:v>
      </x:c>
      <x:c r="I896" s="8" t="n">
        <x:v>0</x:v>
      </x:c>
      <x:c r="J896" s="7" t="n">
        <x:v>19080</x:v>
      </x:c>
      <x:c r="K896" s="7" t="n">
        <x:v>6500</x:v>
      </x:c>
      <x:c r="L896" s="8" t="n">
        <x:v>0</x:v>
      </x:c>
      <x:c r="M896" s="7" t="n">
        <x:f>G896*H896*(1-I896)</x:f>
        <x:v>105000</x:v>
      </x:c>
      <x:c r="N896" s="7" t="n">
        <x:f>G896*J896</x:f>
        <x:v>57240</x:v>
      </x:c>
      <x:c r="O896" s="7" t="n">
        <x:f>M896-N896</x:f>
        <x:v>47760</x:v>
      </x:c>
      <x:c r="P896" s="7" t="n">
        <x:f>M896*L896</x:f>
        <x:v>0</x:v>
      </x:c>
      <x:c r="Q896" s="7" t="n">
        <x:f>O896-K896-P896</x:f>
        <x:v>41260</x:v>
      </x:c>
      <x:c r="R896" s="8" t="n">
        <x:f>IF(M896=0,0,Q896/M896)</x:f>
        <x:v>0.39295238095238094</x:v>
      </x:c>
    </x:row>
    <x:row r="897">
      <x:c r="A897" s="1" t="str">
        <x:v>S0892</x:v>
      </x:c>
      <x:c r="B897" s="6" t="n">
        <x:v>45936</x:v>
      </x:c>
      <x:c r="C897" s="1" t="n">
        <x:v>10</x:v>
      </x:c>
      <x:c r="D897" s="1" t="str">
        <x:v>Cookware set</x:v>
      </x:c>
      <x:c r="E897" s="1" t="str">
        <x:v>Mwanza</x:v>
      </x:c>
      <x:c r="F897" s="1" t="str">
        <x:v>Marketplace</x:v>
      </x:c>
      <x:c r="G897" s="1" t="n">
        <x:v>4</x:v>
      </x:c>
      <x:c r="H897" s="7" t="n">
        <x:v>160000</x:v>
      </x:c>
      <x:c r="I897" s="8" t="n">
        <x:v>0.15</x:v>
      </x:c>
      <x:c r="J897" s="7" t="n">
        <x:v>100700</x:v>
      </x:c>
      <x:c r="K897" s="7" t="n">
        <x:v>6500</x:v>
      </x:c>
      <x:c r="L897" s="8" t="n">
        <x:v>0.08</x:v>
      </x:c>
      <x:c r="M897" s="7" t="n">
        <x:f>G897*H897*(1-I897)</x:f>
        <x:v>544000</x:v>
      </x:c>
      <x:c r="N897" s="7" t="n">
        <x:f>G897*J897</x:f>
        <x:v>402800</x:v>
      </x:c>
      <x:c r="O897" s="7" t="n">
        <x:f>M897-N897</x:f>
        <x:v>141200</x:v>
      </x:c>
      <x:c r="P897" s="7" t="n">
        <x:f>M897*L897</x:f>
        <x:v>43520</x:v>
      </x:c>
      <x:c r="Q897" s="7" t="n">
        <x:f>O897-K897-P897</x:f>
        <x:v>91180</x:v>
      </x:c>
      <x:c r="R897" s="8" t="n">
        <x:f>IF(M897=0,0,Q897/M897)</x:f>
        <x:v>0.16761029411764705</x:v>
      </x:c>
    </x:row>
    <x:row r="898">
      <x:c r="A898" s="1" t="str">
        <x:v>S0893</x:v>
      </x:c>
      <x:c r="B898" s="6" t="n">
        <x:v>45939</x:v>
      </x:c>
      <x:c r="C898" s="1" t="n">
        <x:v>10</x:v>
      </x:c>
      <x:c r="D898" s="1" t="str">
        <x:v>Rice cooker</x:v>
      </x:c>
      <x:c r="E898" s="1" t="str">
        <x:v>Dar es Salaam</x:v>
      </x:c>
      <x:c r="F898" s="1" t="str">
        <x:v>Marketplace</x:v>
      </x:c>
      <x:c r="G898" s="1" t="n">
        <x:v>2</x:v>
      </x:c>
      <x:c r="H898" s="7" t="n">
        <x:v>120000</x:v>
      </x:c>
      <x:c r="I898" s="8" t="n">
        <x:v>0.15</x:v>
      </x:c>
      <x:c r="J898" s="7" t="n">
        <x:v>90100</x:v>
      </x:c>
      <x:c r="K898" s="7" t="n">
        <x:v>3500</x:v>
      </x:c>
      <x:c r="L898" s="8" t="n">
        <x:v>0.08</x:v>
      </x:c>
      <x:c r="M898" s="7" t="n">
        <x:f>G898*H898*(1-I898)</x:f>
        <x:v>204000</x:v>
      </x:c>
      <x:c r="N898" s="7" t="n">
        <x:f>G898*J898</x:f>
        <x:v>180200</x:v>
      </x:c>
      <x:c r="O898" s="7" t="n">
        <x:f>M898-N898</x:f>
        <x:v>23800</x:v>
      </x:c>
      <x:c r="P898" s="7" t="n">
        <x:f>M898*L898</x:f>
        <x:v>16320</x:v>
      </x:c>
      <x:c r="Q898" s="7" t="n">
        <x:f>O898-K898-P898</x:f>
        <x:v>3980</x:v>
      </x:c>
      <x:c r="R898" s="8" t="n">
        <x:f>IF(M898=0,0,Q898/M898)</x:f>
        <x:v>0.019509803921568626</x:v>
      </x:c>
    </x:row>
    <x:row r="899">
      <x:c r="A899" s="1" t="str">
        <x:v>S0894</x:v>
      </x:c>
      <x:c r="B899" s="6" t="n">
        <x:v>45954</x:v>
      </x:c>
      <x:c r="C899" s="1" t="n">
        <x:v>10</x:v>
      </x:c>
      <x:c r="D899" s="1" t="str">
        <x:v>Kettle</x:v>
      </x:c>
      <x:c r="E899" s="1" t="str">
        <x:v>Dodoma</x:v>
      </x:c>
      <x:c r="F899" s="1" t="str">
        <x:v>Marketplace</x:v>
      </x:c>
      <x:c r="G899" s="1" t="n">
        <x:v>4</x:v>
      </x:c>
      <x:c r="H899" s="7" t="n">
        <x:v>45000</x:v>
      </x:c>
      <x:c r="I899" s="8" t="n">
        <x:v>0.15</x:v>
      </x:c>
      <x:c r="J899" s="7" t="n">
        <x:v>28620</x:v>
      </x:c>
      <x:c r="K899" s="7" t="n">
        <x:v>6500</x:v>
      </x:c>
      <x:c r="L899" s="8" t="n">
        <x:v>0.08</x:v>
      </x:c>
      <x:c r="M899" s="7" t="n">
        <x:f>G899*H899*(1-I899)</x:f>
        <x:v>153000</x:v>
      </x:c>
      <x:c r="N899" s="7" t="n">
        <x:f>G899*J899</x:f>
        <x:v>114480</x:v>
      </x:c>
      <x:c r="O899" s="7" t="n">
        <x:f>M899-N899</x:f>
        <x:v>38520</x:v>
      </x:c>
      <x:c r="P899" s="7" t="n">
        <x:f>M899*L899</x:f>
        <x:v>12240</x:v>
      </x:c>
      <x:c r="Q899" s="7" t="n">
        <x:f>O899-K899-P899</x:f>
        <x:v>19780</x:v>
      </x:c>
      <x:c r="R899" s="8" t="n">
        <x:f>IF(M899=0,0,Q899/M899)</x:f>
        <x:v>0.129281045751634</x:v>
      </x:c>
    </x:row>
    <x:row r="900">
      <x:c r="A900" s="1" t="str">
        <x:v>S0895</x:v>
      </x:c>
      <x:c r="B900" s="6" t="n">
        <x:v>45950</x:v>
      </x:c>
      <x:c r="C900" s="1" t="n">
        <x:v>10</x:v>
      </x:c>
      <x:c r="D900" s="1" t="str">
        <x:v>Storage set</x:v>
      </x:c>
      <x:c r="E900" s="1" t="str">
        <x:v>Dodoma</x:v>
      </x:c>
      <x:c r="F900" s="1" t="str">
        <x:v>Marketplace</x:v>
      </x:c>
      <x:c r="G900" s="1" t="n">
        <x:v>1</x:v>
      </x:c>
      <x:c r="H900" s="7" t="n">
        <x:v>35000</x:v>
      </x:c>
      <x:c r="I900" s="8" t="n">
        <x:v>0.15</x:v>
      </x:c>
      <x:c r="J900" s="7" t="n">
        <x:v>19080</x:v>
      </x:c>
      <x:c r="K900" s="7" t="n">
        <x:v>6500</x:v>
      </x:c>
      <x:c r="L900" s="8" t="n">
        <x:v>0.08</x:v>
      </x:c>
      <x:c r="M900" s="7" t="n">
        <x:f>G900*H900*(1-I900)</x:f>
        <x:v>29750</x:v>
      </x:c>
      <x:c r="N900" s="7" t="n">
        <x:f>G900*J900</x:f>
        <x:v>19080</x:v>
      </x:c>
      <x:c r="O900" s="7" t="n">
        <x:f>M900-N900</x:f>
        <x:v>10670</x:v>
      </x:c>
      <x:c r="P900" s="7" t="n">
        <x:f>M900*L900</x:f>
        <x:v>2380</x:v>
      </x:c>
      <x:c r="Q900" s="7" t="n">
        <x:f>O900-K900-P900</x:f>
        <x:v>1790</x:v>
      </x:c>
      <x:c r="R900" s="8" t="n">
        <x:f>IF(M900=0,0,Q900/M900)</x:f>
        <x:v>0.060168067226890755</x:v>
      </x:c>
    </x:row>
    <x:row r="901">
      <x:c r="A901" s="1" t="str">
        <x:v>S0896</x:v>
      </x:c>
      <x:c r="B901" s="6" t="n">
        <x:v>45938</x:v>
      </x:c>
      <x:c r="C901" s="1" t="n">
        <x:v>10</x:v>
      </x:c>
      <x:c r="D901" s="1" t="str">
        <x:v>Rice cooker</x:v>
      </x:c>
      <x:c r="E901" s="1" t="str">
        <x:v>Arusha</x:v>
      </x:c>
      <x:c r="F901" s="1" t="str">
        <x:v>Store</x:v>
      </x:c>
      <x:c r="G901" s="1" t="n">
        <x:v>4</x:v>
      </x:c>
      <x:c r="H901" s="7" t="n">
        <x:v>120000</x:v>
      </x:c>
      <x:c r="I901" s="8" t="n">
        <x:v>0</x:v>
      </x:c>
      <x:c r="J901" s="7" t="n">
        <x:v>90100</x:v>
      </x:c>
      <x:c r="K901" s="7" t="n">
        <x:v>0</x:v>
      </x:c>
      <x:c r="L901" s="8" t="n">
        <x:v>0</x:v>
      </x:c>
      <x:c r="M901" s="7" t="n">
        <x:f>G901*H901*(1-I901)</x:f>
        <x:v>480000</x:v>
      </x:c>
      <x:c r="N901" s="7" t="n">
        <x:f>G901*J901</x:f>
        <x:v>360400</x:v>
      </x:c>
      <x:c r="O901" s="7" t="n">
        <x:f>M901-N901</x:f>
        <x:v>119600</x:v>
      </x:c>
      <x:c r="P901" s="7" t="n">
        <x:f>M901*L901</x:f>
        <x:v>0</x:v>
      </x:c>
      <x:c r="Q901" s="7" t="n">
        <x:f>O901-K901-P901</x:f>
        <x:v>119600</x:v>
      </x:c>
      <x:c r="R901" s="8" t="n">
        <x:f>IF(M901=0,0,Q901/M901)</x:f>
        <x:v>0.24916666666666668</x:v>
      </x:c>
    </x:row>
    <x:row r="902">
      <x:c r="A902" s="1" t="str">
        <x:v>S0897</x:v>
      </x:c>
      <x:c r="B902" s="6" t="n">
        <x:v>45934</x:v>
      </x:c>
      <x:c r="C902" s="1" t="n">
        <x:v>10</x:v>
      </x:c>
      <x:c r="D902" s="1" t="str">
        <x:v>Blender</x:v>
      </x:c>
      <x:c r="E902" s="1" t="str">
        <x:v>Mwanza</x:v>
      </x:c>
      <x:c r="F902" s="1" t="str">
        <x:v>WhatsApp</x:v>
      </x:c>
      <x:c r="G902" s="1" t="n">
        <x:v>4</x:v>
      </x:c>
      <x:c r="H902" s="7" t="n">
        <x:v>95000</x:v>
      </x:c>
      <x:c r="I902" s="8" t="n">
        <x:v>0.05</x:v>
      </x:c>
      <x:c r="J902" s="7" t="n">
        <x:v>68900</x:v>
      </x:c>
      <x:c r="K902" s="7" t="n">
        <x:v>6500</x:v>
      </x:c>
      <x:c r="L902" s="8" t="n">
        <x:v>0</x:v>
      </x:c>
      <x:c r="M902" s="7" t="n">
        <x:f>G902*H902*(1-I902)</x:f>
        <x:v>361000</x:v>
      </x:c>
      <x:c r="N902" s="7" t="n">
        <x:f>G902*J902</x:f>
        <x:v>275600</x:v>
      </x:c>
      <x:c r="O902" s="7" t="n">
        <x:f>M902-N902</x:f>
        <x:v>85400</x:v>
      </x:c>
      <x:c r="P902" s="7" t="n">
        <x:f>M902*L902</x:f>
        <x:v>0</x:v>
      </x:c>
      <x:c r="Q902" s="7" t="n">
        <x:f>O902-K902-P902</x:f>
        <x:v>78900</x:v>
      </x:c>
      <x:c r="R902" s="8" t="n">
        <x:f>IF(M902=0,0,Q902/M902)</x:f>
        <x:v>0.2185595567867036</x:v>
      </x:c>
    </x:row>
    <x:row r="903">
      <x:c r="A903" s="1" t="str">
        <x:v>S0898</x:v>
      </x:c>
      <x:c r="B903" s="6" t="n">
        <x:v>45952</x:v>
      </x:c>
      <x:c r="C903" s="1" t="n">
        <x:v>10</x:v>
      </x:c>
      <x:c r="D903" s="1" t="str">
        <x:v>Storage set</x:v>
      </x:c>
      <x:c r="E903" s="1" t="str">
        <x:v>Mwanza</x:v>
      </x:c>
      <x:c r="F903" s="1" t="str">
        <x:v>Store</x:v>
      </x:c>
      <x:c r="G903" s="1" t="n">
        <x:v>2</x:v>
      </x:c>
      <x:c r="H903" s="7" t="n">
        <x:v>35000</x:v>
      </x:c>
      <x:c r="I903" s="8" t="n">
        <x:v>0</x:v>
      </x:c>
      <x:c r="J903" s="7" t="n">
        <x:v>19080</x:v>
      </x:c>
      <x:c r="K903" s="7" t="n">
        <x:v>0</x:v>
      </x:c>
      <x:c r="L903" s="8" t="n">
        <x:v>0</x:v>
      </x:c>
      <x:c r="M903" s="7" t="n">
        <x:f>G903*H903*(1-I903)</x:f>
        <x:v>70000</x:v>
      </x:c>
      <x:c r="N903" s="7" t="n">
        <x:f>G903*J903</x:f>
        <x:v>38160</x:v>
      </x:c>
      <x:c r="O903" s="7" t="n">
        <x:f>M903-N903</x:f>
        <x:v>31840</x:v>
      </x:c>
      <x:c r="P903" s="7" t="n">
        <x:f>M903*L903</x:f>
        <x:v>0</x:v>
      </x:c>
      <x:c r="Q903" s="7" t="n">
        <x:f>O903-K903-P903</x:f>
        <x:v>31840</x:v>
      </x:c>
      <x:c r="R903" s="8" t="n">
        <x:f>IF(M903=0,0,Q903/M903)</x:f>
        <x:v>0.45485714285714285</x:v>
      </x:c>
    </x:row>
    <x:row r="904">
      <x:c r="A904" s="1" t="str">
        <x:v>S0899</x:v>
      </x:c>
      <x:c r="B904" s="6" t="n">
        <x:v>45942</x:v>
      </x:c>
      <x:c r="C904" s="1" t="n">
        <x:v>10</x:v>
      </x:c>
      <x:c r="D904" s="1" t="str">
        <x:v>Kettle</x:v>
      </x:c>
      <x:c r="E904" s="1" t="str">
        <x:v>Mwanza</x:v>
      </x:c>
      <x:c r="F904" s="1" t="str">
        <x:v>WhatsApp</x:v>
      </x:c>
      <x:c r="G904" s="1" t="n">
        <x:v>1</x:v>
      </x:c>
      <x:c r="H904" s="7" t="n">
        <x:v>45000</x:v>
      </x:c>
      <x:c r="I904" s="8" t="n">
        <x:v>0</x:v>
      </x:c>
      <x:c r="J904" s="7" t="n">
        <x:v>28620</x:v>
      </x:c>
      <x:c r="K904" s="7" t="n">
        <x:v>6500</x:v>
      </x:c>
      <x:c r="L904" s="8" t="n">
        <x:v>0</x:v>
      </x:c>
      <x:c r="M904" s="7" t="n">
        <x:f>G904*H904*(1-I904)</x:f>
        <x:v>45000</x:v>
      </x:c>
      <x:c r="N904" s="7" t="n">
        <x:f>G904*J904</x:f>
        <x:v>28620</x:v>
      </x:c>
      <x:c r="O904" s="7" t="n">
        <x:f>M904-N904</x:f>
        <x:v>16380</x:v>
      </x:c>
      <x:c r="P904" s="7" t="n">
        <x:f>M904*L904</x:f>
        <x:v>0</x:v>
      </x:c>
      <x:c r="Q904" s="7" t="n">
        <x:f>O904-K904-P904</x:f>
        <x:v>9880</x:v>
      </x:c>
      <x:c r="R904" s="8" t="n">
        <x:f>IF(M904=0,0,Q904/M904)</x:f>
        <x:v>0.21955555555555556</x:v>
      </x:c>
    </x:row>
    <x:row r="905">
      <x:c r="A905" s="1" t="str">
        <x:v>S0900</x:v>
      </x:c>
      <x:c r="B905" s="6" t="n">
        <x:v>45944</x:v>
      </x:c>
      <x:c r="C905" s="1" t="n">
        <x:v>10</x:v>
      </x:c>
      <x:c r="D905" s="1" t="str">
        <x:v>Cookware set</x:v>
      </x:c>
      <x:c r="E905" s="1" t="str">
        <x:v>Mwanza</x:v>
      </x:c>
      <x:c r="F905" s="1" t="str">
        <x:v>WhatsApp</x:v>
      </x:c>
      <x:c r="G905" s="1" t="n">
        <x:v>1</x:v>
      </x:c>
      <x:c r="H905" s="7" t="n">
        <x:v>160000</x:v>
      </x:c>
      <x:c r="I905" s="8" t="n">
        <x:v>0</x:v>
      </x:c>
      <x:c r="J905" s="7" t="n">
        <x:v>100700</x:v>
      </x:c>
      <x:c r="K905" s="7" t="n">
        <x:v>6500</x:v>
      </x:c>
      <x:c r="L905" s="8" t="n">
        <x:v>0</x:v>
      </x:c>
      <x:c r="M905" s="7" t="n">
        <x:f>G905*H905*(1-I905)</x:f>
        <x:v>160000</x:v>
      </x:c>
      <x:c r="N905" s="7" t="n">
        <x:f>G905*J905</x:f>
        <x:v>100700</x:v>
      </x:c>
      <x:c r="O905" s="7" t="n">
        <x:f>M905-N905</x:f>
        <x:v>59300</x:v>
      </x:c>
      <x:c r="P905" s="7" t="n">
        <x:f>M905*L905</x:f>
        <x:v>0</x:v>
      </x:c>
      <x:c r="Q905" s="7" t="n">
        <x:f>O905-K905-P905</x:f>
        <x:v>52800</x:v>
      </x:c>
      <x:c r="R905" s="8" t="n">
        <x:f>IF(M905=0,0,Q905/M905)</x:f>
        <x:v>0.33</x:v>
      </x:c>
    </x:row>
    <x:row r="906">
      <x:c r="A906" s="1" t="str">
        <x:v>S0901</x:v>
      </x:c>
      <x:c r="B906" s="6" t="n">
        <x:v>45935</x:v>
      </x:c>
      <x:c r="C906" s="1" t="n">
        <x:v>10</x:v>
      </x:c>
      <x:c r="D906" s="1" t="str">
        <x:v>Cookware set</x:v>
      </x:c>
      <x:c r="E906" s="1" t="str">
        <x:v>Arusha</x:v>
      </x:c>
      <x:c r="F906" s="1" t="str">
        <x:v>Store</x:v>
      </x:c>
      <x:c r="G906" s="1" t="n">
        <x:v>2</x:v>
      </x:c>
      <x:c r="H906" s="7" t="n">
        <x:v>160000</x:v>
      </x:c>
      <x:c r="I906" s="8" t="n">
        <x:v>0</x:v>
      </x:c>
      <x:c r="J906" s="7" t="n">
        <x:v>100700</x:v>
      </x:c>
      <x:c r="K906" s="7" t="n">
        <x:v>0</x:v>
      </x:c>
      <x:c r="L906" s="8" t="n">
        <x:v>0</x:v>
      </x:c>
      <x:c r="M906" s="7" t="n">
        <x:f>G906*H906*(1-I906)</x:f>
        <x:v>320000</x:v>
      </x:c>
      <x:c r="N906" s="7" t="n">
        <x:f>G906*J906</x:f>
        <x:v>201400</x:v>
      </x:c>
      <x:c r="O906" s="7" t="n">
        <x:f>M906-N906</x:f>
        <x:v>118600</x:v>
      </x:c>
      <x:c r="P906" s="7" t="n">
        <x:f>M906*L906</x:f>
        <x:v>0</x:v>
      </x:c>
      <x:c r="Q906" s="7" t="n">
        <x:f>O906-K906-P906</x:f>
        <x:v>118600</x:v>
      </x:c>
      <x:c r="R906" s="8" t="n">
        <x:f>IF(M906=0,0,Q906/M906)</x:f>
        <x:v>0.370625</x:v>
      </x:c>
    </x:row>
    <x:row r="907">
      <x:c r="A907" s="1" t="str">
        <x:v>S0902</x:v>
      </x:c>
      <x:c r="B907" s="6" t="n">
        <x:v>45935</x:v>
      </x:c>
      <x:c r="C907" s="1" t="n">
        <x:v>10</x:v>
      </x:c>
      <x:c r="D907" s="1" t="str">
        <x:v>Storage set</x:v>
      </x:c>
      <x:c r="E907" s="1" t="str">
        <x:v>Arusha</x:v>
      </x:c>
      <x:c r="F907" s="1" t="str">
        <x:v>Store</x:v>
      </x:c>
      <x:c r="G907" s="1" t="n">
        <x:v>4</x:v>
      </x:c>
      <x:c r="H907" s="7" t="n">
        <x:v>35000</x:v>
      </x:c>
      <x:c r="I907" s="8" t="n">
        <x:v>0.05</x:v>
      </x:c>
      <x:c r="J907" s="7" t="n">
        <x:v>19080</x:v>
      </x:c>
      <x:c r="K907" s="7" t="n">
        <x:v>0</x:v>
      </x:c>
      <x:c r="L907" s="8" t="n">
        <x:v>0</x:v>
      </x:c>
      <x:c r="M907" s="7" t="n">
        <x:f>G907*H907*(1-I907)</x:f>
        <x:v>133000</x:v>
      </x:c>
      <x:c r="N907" s="7" t="n">
        <x:f>G907*J907</x:f>
        <x:v>76320</x:v>
      </x:c>
      <x:c r="O907" s="7" t="n">
        <x:f>M907-N907</x:f>
        <x:v>56680</x:v>
      </x:c>
      <x:c r="P907" s="7" t="n">
        <x:f>M907*L907</x:f>
        <x:v>0</x:v>
      </x:c>
      <x:c r="Q907" s="7" t="n">
        <x:f>O907-K907-P907</x:f>
        <x:v>56680</x:v>
      </x:c>
      <x:c r="R907" s="8" t="n">
        <x:f>IF(M907=0,0,Q907/M907)</x:f>
        <x:v>0.4261654135338346</x:v>
      </x:c>
    </x:row>
    <x:row r="908">
      <x:c r="A908" s="1" t="str">
        <x:v>S0903</x:v>
      </x:c>
      <x:c r="B908" s="6" t="n">
        <x:v>45935</x:v>
      </x:c>
      <x:c r="C908" s="1" t="n">
        <x:v>10</x:v>
      </x:c>
      <x:c r="D908" s="1" t="str">
        <x:v>Kettle</x:v>
      </x:c>
      <x:c r="E908" s="1" t="str">
        <x:v>Dodoma</x:v>
      </x:c>
      <x:c r="F908" s="1" t="str">
        <x:v>Store</x:v>
      </x:c>
      <x:c r="G908" s="1" t="n">
        <x:v>4</x:v>
      </x:c>
      <x:c r="H908" s="7" t="n">
        <x:v>45000</x:v>
      </x:c>
      <x:c r="I908" s="8" t="n">
        <x:v>0</x:v>
      </x:c>
      <x:c r="J908" s="7" t="n">
        <x:v>28620</x:v>
      </x:c>
      <x:c r="K908" s="7" t="n">
        <x:v>0</x:v>
      </x:c>
      <x:c r="L908" s="8" t="n">
        <x:v>0</x:v>
      </x:c>
      <x:c r="M908" s="7" t="n">
        <x:f>G908*H908*(1-I908)</x:f>
        <x:v>180000</x:v>
      </x:c>
      <x:c r="N908" s="7" t="n">
        <x:f>G908*J908</x:f>
        <x:v>114480</x:v>
      </x:c>
      <x:c r="O908" s="7" t="n">
        <x:f>M908-N908</x:f>
        <x:v>65520</x:v>
      </x:c>
      <x:c r="P908" s="7" t="n">
        <x:f>M908*L908</x:f>
        <x:v>0</x:v>
      </x:c>
      <x:c r="Q908" s="7" t="n">
        <x:f>O908-K908-P908</x:f>
        <x:v>65520</x:v>
      </x:c>
      <x:c r="R908" s="8" t="n">
        <x:f>IF(M908=0,0,Q908/M908)</x:f>
        <x:v>0.364</x:v>
      </x:c>
    </x:row>
    <x:row r="909">
      <x:c r="A909" s="1" t="str">
        <x:v>S0904</x:v>
      </x:c>
      <x:c r="B909" s="6" t="n">
        <x:v>45932</x:v>
      </x:c>
      <x:c r="C909" s="1" t="n">
        <x:v>10</x:v>
      </x:c>
      <x:c r="D909" s="1" t="str">
        <x:v>Storage set</x:v>
      </x:c>
      <x:c r="E909" s="1" t="str">
        <x:v>Dodoma</x:v>
      </x:c>
      <x:c r="F909" s="1" t="str">
        <x:v>Marketplace</x:v>
      </x:c>
      <x:c r="G909" s="1" t="n">
        <x:v>1</x:v>
      </x:c>
      <x:c r="H909" s="7" t="n">
        <x:v>35000</x:v>
      </x:c>
      <x:c r="I909" s="8" t="n">
        <x:v>0.15</x:v>
      </x:c>
      <x:c r="J909" s="7" t="n">
        <x:v>19080</x:v>
      </x:c>
      <x:c r="K909" s="7" t="n">
        <x:v>6500</x:v>
      </x:c>
      <x:c r="L909" s="8" t="n">
        <x:v>0.08</x:v>
      </x:c>
      <x:c r="M909" s="7" t="n">
        <x:f>G909*H909*(1-I909)</x:f>
        <x:v>29750</x:v>
      </x:c>
      <x:c r="N909" s="7" t="n">
        <x:f>G909*J909</x:f>
        <x:v>19080</x:v>
      </x:c>
      <x:c r="O909" s="7" t="n">
        <x:f>M909-N909</x:f>
        <x:v>10670</x:v>
      </x:c>
      <x:c r="P909" s="7" t="n">
        <x:f>M909*L909</x:f>
        <x:v>2380</x:v>
      </x:c>
      <x:c r="Q909" s="7" t="n">
        <x:f>O909-K909-P909</x:f>
        <x:v>1790</x:v>
      </x:c>
      <x:c r="R909" s="8" t="n">
        <x:f>IF(M909=0,0,Q909/M909)</x:f>
        <x:v>0.060168067226890755</x:v>
      </x:c>
    </x:row>
    <x:row r="910">
      <x:c r="A910" s="1" t="str">
        <x:v>S0905</x:v>
      </x:c>
      <x:c r="B910" s="6" t="n">
        <x:v>45954</x:v>
      </x:c>
      <x:c r="C910" s="1" t="n">
        <x:v>10</x:v>
      </x:c>
      <x:c r="D910" s="1" t="str">
        <x:v>Thermos</x:v>
      </x:c>
      <x:c r="E910" s="1" t="str">
        <x:v>Dodoma</x:v>
      </x:c>
      <x:c r="F910" s="1" t="str">
        <x:v>Marketplace</x:v>
      </x:c>
      <x:c r="G910" s="1" t="n">
        <x:v>2</x:v>
      </x:c>
      <x:c r="H910" s="7" t="n">
        <x:v>40000</x:v>
      </x:c>
      <x:c r="I910" s="8" t="n">
        <x:v>0.15</x:v>
      </x:c>
      <x:c r="J910" s="7" t="n">
        <x:v>24380</x:v>
      </x:c>
      <x:c r="K910" s="7" t="n">
        <x:v>6500</x:v>
      </x:c>
      <x:c r="L910" s="8" t="n">
        <x:v>0.08</x:v>
      </x:c>
      <x:c r="M910" s="7" t="n">
        <x:f>G910*H910*(1-I910)</x:f>
        <x:v>68000</x:v>
      </x:c>
      <x:c r="N910" s="7" t="n">
        <x:f>G910*J910</x:f>
        <x:v>48760</x:v>
      </x:c>
      <x:c r="O910" s="7" t="n">
        <x:f>M910-N910</x:f>
        <x:v>19240</x:v>
      </x:c>
      <x:c r="P910" s="7" t="n">
        <x:f>M910*L910</x:f>
        <x:v>5440</x:v>
      </x:c>
      <x:c r="Q910" s="7" t="n">
        <x:f>O910-K910-P910</x:f>
        <x:v>7300</x:v>
      </x:c>
      <x:c r="R910" s="8" t="n">
        <x:f>IF(M910=0,0,Q910/M910)</x:f>
        <x:v>0.10735294117647058</x:v>
      </x:c>
    </x:row>
    <x:row r="911">
      <x:c r="A911" s="1" t="str">
        <x:v>S0906</x:v>
      </x:c>
      <x:c r="B911" s="6" t="n">
        <x:v>45941</x:v>
      </x:c>
      <x:c r="C911" s="1" t="n">
        <x:v>10</x:v>
      </x:c>
      <x:c r="D911" s="1" t="str">
        <x:v>Storage set</x:v>
      </x:c>
      <x:c r="E911" s="1" t="str">
        <x:v>Mwanza</x:v>
      </x:c>
      <x:c r="F911" s="1" t="str">
        <x:v>Store</x:v>
      </x:c>
      <x:c r="G911" s="1" t="n">
        <x:v>4</x:v>
      </x:c>
      <x:c r="H911" s="7" t="n">
        <x:v>35000</x:v>
      </x:c>
      <x:c r="I911" s="8" t="n">
        <x:v>0.05</x:v>
      </x:c>
      <x:c r="J911" s="7" t="n">
        <x:v>19080</x:v>
      </x:c>
      <x:c r="K911" s="7" t="n">
        <x:v>0</x:v>
      </x:c>
      <x:c r="L911" s="8" t="n">
        <x:v>0</x:v>
      </x:c>
      <x:c r="M911" s="7" t="n">
        <x:f>G911*H911*(1-I911)</x:f>
        <x:v>133000</x:v>
      </x:c>
      <x:c r="N911" s="7" t="n">
        <x:f>G911*J911</x:f>
        <x:v>76320</x:v>
      </x:c>
      <x:c r="O911" s="7" t="n">
        <x:f>M911-N911</x:f>
        <x:v>56680</x:v>
      </x:c>
      <x:c r="P911" s="7" t="n">
        <x:f>M911*L911</x:f>
        <x:v>0</x:v>
      </x:c>
      <x:c r="Q911" s="7" t="n">
        <x:f>O911-K911-P911</x:f>
        <x:v>56680</x:v>
      </x:c>
      <x:c r="R911" s="8" t="n">
        <x:f>IF(M911=0,0,Q911/M911)</x:f>
        <x:v>0.4261654135338346</x:v>
      </x:c>
    </x:row>
    <x:row r="912">
      <x:c r="A912" s="1" t="str">
        <x:v>S0907</x:v>
      </x:c>
      <x:c r="B912" s="6" t="n">
        <x:v>45954</x:v>
      </x:c>
      <x:c r="C912" s="1" t="n">
        <x:v>10</x:v>
      </x:c>
      <x:c r="D912" s="1" t="str">
        <x:v>Blender</x:v>
      </x:c>
      <x:c r="E912" s="1" t="str">
        <x:v>Mwanza</x:v>
      </x:c>
      <x:c r="F912" s="1" t="str">
        <x:v>Marketplace</x:v>
      </x:c>
      <x:c r="G912" s="1" t="n">
        <x:v>3</x:v>
      </x:c>
      <x:c r="H912" s="7" t="n">
        <x:v>95000</x:v>
      </x:c>
      <x:c r="I912" s="8" t="n">
        <x:v>0.15</x:v>
      </x:c>
      <x:c r="J912" s="7" t="n">
        <x:v>68900</x:v>
      </x:c>
      <x:c r="K912" s="7" t="n">
        <x:v>6500</x:v>
      </x:c>
      <x:c r="L912" s="8" t="n">
        <x:v>0.08</x:v>
      </x:c>
      <x:c r="M912" s="7" t="n">
        <x:f>G912*H912*(1-I912)</x:f>
        <x:v>242250</x:v>
      </x:c>
      <x:c r="N912" s="7" t="n">
        <x:f>G912*J912</x:f>
        <x:v>206700</x:v>
      </x:c>
      <x:c r="O912" s="7" t="n">
        <x:f>M912-N912</x:f>
        <x:v>35550</x:v>
      </x:c>
      <x:c r="P912" s="7" t="n">
        <x:f>M912*L912</x:f>
        <x:v>19380</x:v>
      </x:c>
      <x:c r="Q912" s="7" t="n">
        <x:f>O912-K912-P912</x:f>
        <x:v>9670</x:v>
      </x:c>
      <x:c r="R912" s="8" t="n">
        <x:f>IF(M912=0,0,Q912/M912)</x:f>
        <x:v>0.039917440660474715</x:v>
      </x:c>
    </x:row>
    <x:row r="913">
      <x:c r="A913" s="1" t="str">
        <x:v>S0908</x:v>
      </x:c>
      <x:c r="B913" s="6" t="n">
        <x:v>45932</x:v>
      </x:c>
      <x:c r="C913" s="1" t="n">
        <x:v>10</x:v>
      </x:c>
      <x:c r="D913" s="1" t="str">
        <x:v>Rice cooker</x:v>
      </x:c>
      <x:c r="E913" s="1" t="str">
        <x:v>Mwanza</x:v>
      </x:c>
      <x:c r="F913" s="1" t="str">
        <x:v>Marketplace</x:v>
      </x:c>
      <x:c r="G913" s="1" t="n">
        <x:v>1</x:v>
      </x:c>
      <x:c r="H913" s="7" t="n">
        <x:v>120000</x:v>
      </x:c>
      <x:c r="I913" s="8" t="n">
        <x:v>0.15</x:v>
      </x:c>
      <x:c r="J913" s="7" t="n">
        <x:v>90100</x:v>
      </x:c>
      <x:c r="K913" s="7" t="n">
        <x:v>6500</x:v>
      </x:c>
      <x:c r="L913" s="8" t="n">
        <x:v>0.08</x:v>
      </x:c>
      <x:c r="M913" s="7" t="n">
        <x:f>G913*H913*(1-I913)</x:f>
        <x:v>102000</x:v>
      </x:c>
      <x:c r="N913" s="7" t="n">
        <x:f>G913*J913</x:f>
        <x:v>90100</x:v>
      </x:c>
      <x:c r="O913" s="7" t="n">
        <x:f>M913-N913</x:f>
        <x:v>11900</x:v>
      </x:c>
      <x:c r="P913" s="7" t="n">
        <x:f>M913*L913</x:f>
        <x:v>8160</x:v>
      </x:c>
      <x:c r="Q913" s="7" t="n">
        <x:f>O913-K913-P913</x:f>
        <x:v>-2760</x:v>
      </x:c>
      <x:c r="R913" s="8" t="n">
        <x:f>IF(M913=0,0,Q913/M913)</x:f>
        <x:v>-0.027058823529411764</x:v>
      </x:c>
    </x:row>
    <x:row r="914">
      <x:c r="A914" s="1" t="str">
        <x:v>S0909</x:v>
      </x:c>
      <x:c r="B914" s="6" t="n">
        <x:v>45958</x:v>
      </x:c>
      <x:c r="C914" s="1" t="n">
        <x:v>10</x:v>
      </x:c>
      <x:c r="D914" s="1" t="str">
        <x:v>Kettle</x:v>
      </x:c>
      <x:c r="E914" s="1" t="str">
        <x:v>Arusha</x:v>
      </x:c>
      <x:c r="F914" s="1" t="str">
        <x:v>WhatsApp</x:v>
      </x:c>
      <x:c r="G914" s="1" t="n">
        <x:v>3</x:v>
      </x:c>
      <x:c r="H914" s="7" t="n">
        <x:v>45000</x:v>
      </x:c>
      <x:c r="I914" s="8" t="n">
        <x:v>0</x:v>
      </x:c>
      <x:c r="J914" s="7" t="n">
        <x:v>28620</x:v>
      </x:c>
      <x:c r="K914" s="7" t="n">
        <x:v>6500</x:v>
      </x:c>
      <x:c r="L914" s="8" t="n">
        <x:v>0</x:v>
      </x:c>
      <x:c r="M914" s="7" t="n">
        <x:f>G914*H914*(1-I914)</x:f>
        <x:v>135000</x:v>
      </x:c>
      <x:c r="N914" s="7" t="n">
        <x:f>G914*J914</x:f>
        <x:v>85860</x:v>
      </x:c>
      <x:c r="O914" s="7" t="n">
        <x:f>M914-N914</x:f>
        <x:v>49140</x:v>
      </x:c>
      <x:c r="P914" s="7" t="n">
        <x:f>M914*L914</x:f>
        <x:v>0</x:v>
      </x:c>
      <x:c r="Q914" s="7" t="n">
        <x:f>O914-K914-P914</x:f>
        <x:v>42640</x:v>
      </x:c>
      <x:c r="R914" s="8" t="n">
        <x:f>IF(M914=0,0,Q914/M914)</x:f>
        <x:v>0.31585185185185183</x:v>
      </x:c>
    </x:row>
    <x:row r="915">
      <x:c r="A915" s="1" t="str">
        <x:v>S0910</x:v>
      </x:c>
      <x:c r="B915" s="6" t="n">
        <x:v>45951</x:v>
      </x:c>
      <x:c r="C915" s="1" t="n">
        <x:v>10</x:v>
      </x:c>
      <x:c r="D915" s="1" t="str">
        <x:v>Blender</x:v>
      </x:c>
      <x:c r="E915" s="1" t="str">
        <x:v>Dar es Salaam</x:v>
      </x:c>
      <x:c r="F915" s="1" t="str">
        <x:v>WhatsApp</x:v>
      </x:c>
      <x:c r="G915" s="1" t="n">
        <x:v>1</x:v>
      </x:c>
      <x:c r="H915" s="7" t="n">
        <x:v>95000</x:v>
      </x:c>
      <x:c r="I915" s="8" t="n">
        <x:v>0.05</x:v>
      </x:c>
      <x:c r="J915" s="7" t="n">
        <x:v>68900</x:v>
      </x:c>
      <x:c r="K915" s="7" t="n">
        <x:v>3500</x:v>
      </x:c>
      <x:c r="L915" s="8" t="n">
        <x:v>0</x:v>
      </x:c>
      <x:c r="M915" s="7" t="n">
        <x:f>G915*H915*(1-I915)</x:f>
        <x:v>90250</x:v>
      </x:c>
      <x:c r="N915" s="7" t="n">
        <x:f>G915*J915</x:f>
        <x:v>68900</x:v>
      </x:c>
      <x:c r="O915" s="7" t="n">
        <x:f>M915-N915</x:f>
        <x:v>21350</x:v>
      </x:c>
      <x:c r="P915" s="7" t="n">
        <x:f>M915*L915</x:f>
        <x:v>0</x:v>
      </x:c>
      <x:c r="Q915" s="7" t="n">
        <x:f>O915-K915-P915</x:f>
        <x:v>17850</x:v>
      </x:c>
      <x:c r="R915" s="8" t="n">
        <x:f>IF(M915=0,0,Q915/M915)</x:f>
        <x:v>0.19778393351800555</x:v>
      </x:c>
    </x:row>
    <x:row r="916">
      <x:c r="A916" s="1" t="str">
        <x:v>S0911</x:v>
      </x:c>
      <x:c r="B916" s="6" t="n">
        <x:v>45953</x:v>
      </x:c>
      <x:c r="C916" s="1" t="n">
        <x:v>10</x:v>
      </x:c>
      <x:c r="D916" s="1" t="str">
        <x:v>Blender</x:v>
      </x:c>
      <x:c r="E916" s="1" t="str">
        <x:v>Dodoma</x:v>
      </x:c>
      <x:c r="F916" s="1" t="str">
        <x:v>Store</x:v>
      </x:c>
      <x:c r="G916" s="1" t="n">
        <x:v>4</x:v>
      </x:c>
      <x:c r="H916" s="7" t="n">
        <x:v>95000</x:v>
      </x:c>
      <x:c r="I916" s="8" t="n">
        <x:v>0</x:v>
      </x:c>
      <x:c r="J916" s="7" t="n">
        <x:v>68900</x:v>
      </x:c>
      <x:c r="K916" s="7" t="n">
        <x:v>0</x:v>
      </x:c>
      <x:c r="L916" s="8" t="n">
        <x:v>0</x:v>
      </x:c>
      <x:c r="M916" s="7" t="n">
        <x:f>G916*H916*(1-I916)</x:f>
        <x:v>380000</x:v>
      </x:c>
      <x:c r="N916" s="7" t="n">
        <x:f>G916*J916</x:f>
        <x:v>275600</x:v>
      </x:c>
      <x:c r="O916" s="7" t="n">
        <x:f>M916-N916</x:f>
        <x:v>104400</x:v>
      </x:c>
      <x:c r="P916" s="7" t="n">
        <x:f>M916*L916</x:f>
        <x:v>0</x:v>
      </x:c>
      <x:c r="Q916" s="7" t="n">
        <x:f>O916-K916-P916</x:f>
        <x:v>104400</x:v>
      </x:c>
      <x:c r="R916" s="8" t="n">
        <x:f>IF(M916=0,0,Q916/M916)</x:f>
        <x:v>0.27473684210526317</x:v>
      </x:c>
    </x:row>
    <x:row r="917">
      <x:c r="A917" s="1" t="str">
        <x:v>S0912</x:v>
      </x:c>
      <x:c r="B917" s="6" t="n">
        <x:v>45953</x:v>
      </x:c>
      <x:c r="C917" s="1" t="n">
        <x:v>10</x:v>
      </x:c>
      <x:c r="D917" s="1" t="str">
        <x:v>Rice cooker</x:v>
      </x:c>
      <x:c r="E917" s="1" t="str">
        <x:v>Dodoma</x:v>
      </x:c>
      <x:c r="F917" s="1" t="str">
        <x:v>WhatsApp</x:v>
      </x:c>
      <x:c r="G917" s="1" t="n">
        <x:v>4</x:v>
      </x:c>
      <x:c r="H917" s="7" t="n">
        <x:v>120000</x:v>
      </x:c>
      <x:c r="I917" s="8" t="n">
        <x:v>0</x:v>
      </x:c>
      <x:c r="J917" s="7" t="n">
        <x:v>90100</x:v>
      </x:c>
      <x:c r="K917" s="7" t="n">
        <x:v>6500</x:v>
      </x:c>
      <x:c r="L917" s="8" t="n">
        <x:v>0</x:v>
      </x:c>
      <x:c r="M917" s="7" t="n">
        <x:f>G917*H917*(1-I917)</x:f>
        <x:v>480000</x:v>
      </x:c>
      <x:c r="N917" s="7" t="n">
        <x:f>G917*J917</x:f>
        <x:v>360400</x:v>
      </x:c>
      <x:c r="O917" s="7" t="n">
        <x:f>M917-N917</x:f>
        <x:v>119600</x:v>
      </x:c>
      <x:c r="P917" s="7" t="n">
        <x:f>M917*L917</x:f>
        <x:v>0</x:v>
      </x:c>
      <x:c r="Q917" s="7" t="n">
        <x:f>O917-K917-P917</x:f>
        <x:v>113100</x:v>
      </x:c>
      <x:c r="R917" s="8" t="n">
        <x:f>IF(M917=0,0,Q917/M917)</x:f>
        <x:v>0.235625</x:v>
      </x:c>
    </x:row>
    <x:row r="918">
      <x:c r="A918" s="1" t="str">
        <x:v>S0913</x:v>
      </x:c>
      <x:c r="B918" s="6" t="n">
        <x:v>45939</x:v>
      </x:c>
      <x:c r="C918" s="1" t="n">
        <x:v>10</x:v>
      </x:c>
      <x:c r="D918" s="1" t="str">
        <x:v>Thermos</x:v>
      </x:c>
      <x:c r="E918" s="1" t="str">
        <x:v>Arusha</x:v>
      </x:c>
      <x:c r="F918" s="1" t="str">
        <x:v>WhatsApp</x:v>
      </x:c>
      <x:c r="G918" s="1" t="n">
        <x:v>1</x:v>
      </x:c>
      <x:c r="H918" s="7" t="n">
        <x:v>40000</x:v>
      </x:c>
      <x:c r="I918" s="8" t="n">
        <x:v>0</x:v>
      </x:c>
      <x:c r="J918" s="7" t="n">
        <x:v>24380</x:v>
      </x:c>
      <x:c r="K918" s="7" t="n">
        <x:v>6500</x:v>
      </x:c>
      <x:c r="L918" s="8" t="n">
        <x:v>0</x:v>
      </x:c>
      <x:c r="M918" s="7" t="n">
        <x:f>G918*H918*(1-I918)</x:f>
        <x:v>40000</x:v>
      </x:c>
      <x:c r="N918" s="7" t="n">
        <x:f>G918*J918</x:f>
        <x:v>24380</x:v>
      </x:c>
      <x:c r="O918" s="7" t="n">
        <x:f>M918-N918</x:f>
        <x:v>15620</x:v>
      </x:c>
      <x:c r="P918" s="7" t="n">
        <x:f>M918*L918</x:f>
        <x:v>0</x:v>
      </x:c>
      <x:c r="Q918" s="7" t="n">
        <x:f>O918-K918-P918</x:f>
        <x:v>9120</x:v>
      </x:c>
      <x:c r="R918" s="8" t="n">
        <x:f>IF(M918=0,0,Q918/M918)</x:f>
        <x:v>0.228</x:v>
      </x:c>
    </x:row>
    <x:row r="919">
      <x:c r="A919" s="1" t="str">
        <x:v>S0914</x:v>
      </x:c>
      <x:c r="B919" s="6" t="n">
        <x:v>45943</x:v>
      </x:c>
      <x:c r="C919" s="1" t="n">
        <x:v>10</x:v>
      </x:c>
      <x:c r="D919" s="1" t="str">
        <x:v>Cookware set</x:v>
      </x:c>
      <x:c r="E919" s="1" t="str">
        <x:v>Dodoma</x:v>
      </x:c>
      <x:c r="F919" s="1" t="str">
        <x:v>WhatsApp</x:v>
      </x:c>
      <x:c r="G919" s="1" t="n">
        <x:v>4</x:v>
      </x:c>
      <x:c r="H919" s="7" t="n">
        <x:v>160000</x:v>
      </x:c>
      <x:c r="I919" s="8" t="n">
        <x:v>0</x:v>
      </x:c>
      <x:c r="J919" s="7" t="n">
        <x:v>100700</x:v>
      </x:c>
      <x:c r="K919" s="7" t="n">
        <x:v>6500</x:v>
      </x:c>
      <x:c r="L919" s="8" t="n">
        <x:v>0</x:v>
      </x:c>
      <x:c r="M919" s="7" t="n">
        <x:f>G919*H919*(1-I919)</x:f>
        <x:v>640000</x:v>
      </x:c>
      <x:c r="N919" s="7" t="n">
        <x:f>G919*J919</x:f>
        <x:v>402800</x:v>
      </x:c>
      <x:c r="O919" s="7" t="n">
        <x:f>M919-N919</x:f>
        <x:v>237200</x:v>
      </x:c>
      <x:c r="P919" s="7" t="n">
        <x:f>M919*L919</x:f>
        <x:v>0</x:v>
      </x:c>
      <x:c r="Q919" s="7" t="n">
        <x:f>O919-K919-P919</x:f>
        <x:v>230700</x:v>
      </x:c>
      <x:c r="R919" s="8" t="n">
        <x:f>IF(M919=0,0,Q919/M919)</x:f>
        <x:v>0.36046875</x:v>
      </x:c>
    </x:row>
    <x:row r="920">
      <x:c r="A920" s="1" t="str">
        <x:v>S0915</x:v>
      </x:c>
      <x:c r="B920" s="6" t="n">
        <x:v>45934</x:v>
      </x:c>
      <x:c r="C920" s="1" t="n">
        <x:v>10</x:v>
      </x:c>
      <x:c r="D920" s="1" t="str">
        <x:v>Cookware set</x:v>
      </x:c>
      <x:c r="E920" s="1" t="str">
        <x:v>Dodoma</x:v>
      </x:c>
      <x:c r="F920" s="1" t="str">
        <x:v>Marketplace</x:v>
      </x:c>
      <x:c r="G920" s="1" t="n">
        <x:v>3</x:v>
      </x:c>
      <x:c r="H920" s="7" t="n">
        <x:v>160000</x:v>
      </x:c>
      <x:c r="I920" s="8" t="n">
        <x:v>0.15</x:v>
      </x:c>
      <x:c r="J920" s="7" t="n">
        <x:v>100700</x:v>
      </x:c>
      <x:c r="K920" s="7" t="n">
        <x:v>6500</x:v>
      </x:c>
      <x:c r="L920" s="8" t="n">
        <x:v>0.08</x:v>
      </x:c>
      <x:c r="M920" s="7" t="n">
        <x:f>G920*H920*(1-I920)</x:f>
        <x:v>408000</x:v>
      </x:c>
      <x:c r="N920" s="7" t="n">
        <x:f>G920*J920</x:f>
        <x:v>302100</x:v>
      </x:c>
      <x:c r="O920" s="7" t="n">
        <x:f>M920-N920</x:f>
        <x:v>105900</x:v>
      </x:c>
      <x:c r="P920" s="7" t="n">
        <x:f>M920*L920</x:f>
        <x:v>32640</x:v>
      </x:c>
      <x:c r="Q920" s="7" t="n">
        <x:f>O920-K920-P920</x:f>
        <x:v>66760</x:v>
      </x:c>
      <x:c r="R920" s="8" t="n">
        <x:f>IF(M920=0,0,Q920/M920)</x:f>
        <x:v>0.16362745098039216</x:v>
      </x:c>
    </x:row>
    <x:row r="921">
      <x:c r="A921" s="1" t="str">
        <x:v>S0916</x:v>
      </x:c>
      <x:c r="B921" s="6" t="n">
        <x:v>45955</x:v>
      </x:c>
      <x:c r="C921" s="1" t="n">
        <x:v>10</x:v>
      </x:c>
      <x:c r="D921" s="1" t="str">
        <x:v>Storage set</x:v>
      </x:c>
      <x:c r="E921" s="1" t="str">
        <x:v>Mwanza</x:v>
      </x:c>
      <x:c r="F921" s="1" t="str">
        <x:v>Store</x:v>
      </x:c>
      <x:c r="G921" s="1" t="n">
        <x:v>2</x:v>
      </x:c>
      <x:c r="H921" s="7" t="n">
        <x:v>35000</x:v>
      </x:c>
      <x:c r="I921" s="8" t="n">
        <x:v>0</x:v>
      </x:c>
      <x:c r="J921" s="7" t="n">
        <x:v>19080</x:v>
      </x:c>
      <x:c r="K921" s="7" t="n">
        <x:v>0</x:v>
      </x:c>
      <x:c r="L921" s="8" t="n">
        <x:v>0</x:v>
      </x:c>
      <x:c r="M921" s="7" t="n">
        <x:f>G921*H921*(1-I921)</x:f>
        <x:v>70000</x:v>
      </x:c>
      <x:c r="N921" s="7" t="n">
        <x:f>G921*J921</x:f>
        <x:v>38160</x:v>
      </x:c>
      <x:c r="O921" s="7" t="n">
        <x:f>M921-N921</x:f>
        <x:v>31840</x:v>
      </x:c>
      <x:c r="P921" s="7" t="n">
        <x:f>M921*L921</x:f>
        <x:v>0</x:v>
      </x:c>
      <x:c r="Q921" s="7" t="n">
        <x:f>O921-K921-P921</x:f>
        <x:v>31840</x:v>
      </x:c>
      <x:c r="R921" s="8" t="n">
        <x:f>IF(M921=0,0,Q921/M921)</x:f>
        <x:v>0.45485714285714285</x:v>
      </x:c>
    </x:row>
    <x:row r="922">
      <x:c r="A922" s="1" t="str">
        <x:v>S0917</x:v>
      </x:c>
      <x:c r="B922" s="6" t="n">
        <x:v>45937</x:v>
      </x:c>
      <x:c r="C922" s="1" t="n">
        <x:v>10</x:v>
      </x:c>
      <x:c r="D922" s="1" t="str">
        <x:v>Thermos</x:v>
      </x:c>
      <x:c r="E922" s="1" t="str">
        <x:v>Dodoma</x:v>
      </x:c>
      <x:c r="F922" s="1" t="str">
        <x:v>Marketplace</x:v>
      </x:c>
      <x:c r="G922" s="1" t="n">
        <x:v>4</x:v>
      </x:c>
      <x:c r="H922" s="7" t="n">
        <x:v>40000</x:v>
      </x:c>
      <x:c r="I922" s="8" t="n">
        <x:v>0.15</x:v>
      </x:c>
      <x:c r="J922" s="7" t="n">
        <x:v>24380</x:v>
      </x:c>
      <x:c r="K922" s="7" t="n">
        <x:v>6500</x:v>
      </x:c>
      <x:c r="L922" s="8" t="n">
        <x:v>0.08</x:v>
      </x:c>
      <x:c r="M922" s="7" t="n">
        <x:f>G922*H922*(1-I922)</x:f>
        <x:v>136000</x:v>
      </x:c>
      <x:c r="N922" s="7" t="n">
        <x:f>G922*J922</x:f>
        <x:v>97520</x:v>
      </x:c>
      <x:c r="O922" s="7" t="n">
        <x:f>M922-N922</x:f>
        <x:v>38480</x:v>
      </x:c>
      <x:c r="P922" s="7" t="n">
        <x:f>M922*L922</x:f>
        <x:v>10880</x:v>
      </x:c>
      <x:c r="Q922" s="7" t="n">
        <x:f>O922-K922-P922</x:f>
        <x:v>21100</x:v>
      </x:c>
      <x:c r="R922" s="8" t="n">
        <x:f>IF(M922=0,0,Q922/M922)</x:f>
        <x:v>0.15514705882352942</x:v>
      </x:c>
    </x:row>
    <x:row r="923">
      <x:c r="A923" s="1" t="str">
        <x:v>S0918</x:v>
      </x:c>
      <x:c r="B923" s="6" t="n">
        <x:v>45951</x:v>
      </x:c>
      <x:c r="C923" s="1" t="n">
        <x:v>10</x:v>
      </x:c>
      <x:c r="D923" s="1" t="str">
        <x:v>Storage set</x:v>
      </x:c>
      <x:c r="E923" s="1" t="str">
        <x:v>Dar es Salaam</x:v>
      </x:c>
      <x:c r="F923" s="1" t="str">
        <x:v>Store</x:v>
      </x:c>
      <x:c r="G923" s="1" t="n">
        <x:v>4</x:v>
      </x:c>
      <x:c r="H923" s="7" t="n">
        <x:v>35000</x:v>
      </x:c>
      <x:c r="I923" s="8" t="n">
        <x:v>0</x:v>
      </x:c>
      <x:c r="J923" s="7" t="n">
        <x:v>19080</x:v>
      </x:c>
      <x:c r="K923" s="7" t="n">
        <x:v>0</x:v>
      </x:c>
      <x:c r="L923" s="8" t="n">
        <x:v>0</x:v>
      </x:c>
      <x:c r="M923" s="7" t="n">
        <x:f>G923*H923*(1-I923)</x:f>
        <x:v>140000</x:v>
      </x:c>
      <x:c r="N923" s="7" t="n">
        <x:f>G923*J923</x:f>
        <x:v>76320</x:v>
      </x:c>
      <x:c r="O923" s="7" t="n">
        <x:f>M923-N923</x:f>
        <x:v>63680</x:v>
      </x:c>
      <x:c r="P923" s="7" t="n">
        <x:f>M923*L923</x:f>
        <x:v>0</x:v>
      </x:c>
      <x:c r="Q923" s="7" t="n">
        <x:f>O923-K923-P923</x:f>
        <x:v>63680</x:v>
      </x:c>
      <x:c r="R923" s="8" t="n">
        <x:f>IF(M923=0,0,Q923/M923)</x:f>
        <x:v>0.45485714285714285</x:v>
      </x:c>
    </x:row>
    <x:row r="924">
      <x:c r="A924" s="1" t="str">
        <x:v>S0919</x:v>
      </x:c>
      <x:c r="B924" s="6" t="n">
        <x:v>45947</x:v>
      </x:c>
      <x:c r="C924" s="1" t="n">
        <x:v>10</x:v>
      </x:c>
      <x:c r="D924" s="1" t="str">
        <x:v>Blender</x:v>
      </x:c>
      <x:c r="E924" s="1" t="str">
        <x:v>Dar es Salaam</x:v>
      </x:c>
      <x:c r="F924" s="1" t="str">
        <x:v>WhatsApp</x:v>
      </x:c>
      <x:c r="G924" s="1" t="n">
        <x:v>1</x:v>
      </x:c>
      <x:c r="H924" s="7" t="n">
        <x:v>95000</x:v>
      </x:c>
      <x:c r="I924" s="8" t="n">
        <x:v>0</x:v>
      </x:c>
      <x:c r="J924" s="7" t="n">
        <x:v>68900</x:v>
      </x:c>
      <x:c r="K924" s="7" t="n">
        <x:v>3500</x:v>
      </x:c>
      <x:c r="L924" s="8" t="n">
        <x:v>0</x:v>
      </x:c>
      <x:c r="M924" s="7" t="n">
        <x:f>G924*H924*(1-I924)</x:f>
        <x:v>95000</x:v>
      </x:c>
      <x:c r="N924" s="7" t="n">
        <x:f>G924*J924</x:f>
        <x:v>68900</x:v>
      </x:c>
      <x:c r="O924" s="7" t="n">
        <x:f>M924-N924</x:f>
        <x:v>26100</x:v>
      </x:c>
      <x:c r="P924" s="7" t="n">
        <x:f>M924*L924</x:f>
        <x:v>0</x:v>
      </x:c>
      <x:c r="Q924" s="7" t="n">
        <x:f>O924-K924-P924</x:f>
        <x:v>22600</x:v>
      </x:c>
      <x:c r="R924" s="8" t="n">
        <x:f>IF(M924=0,0,Q924/M924)</x:f>
        <x:v>0.23789473684210527</x:v>
      </x:c>
    </x:row>
    <x:row r="925">
      <x:c r="A925" s="1" t="str">
        <x:v>S0920</x:v>
      </x:c>
      <x:c r="B925" s="6" t="n">
        <x:v>45932</x:v>
      </x:c>
      <x:c r="C925" s="1" t="n">
        <x:v>10</x:v>
      </x:c>
      <x:c r="D925" s="1" t="str">
        <x:v>Blender</x:v>
      </x:c>
      <x:c r="E925" s="1" t="str">
        <x:v>Mwanza</x:v>
      </x:c>
      <x:c r="F925" s="1" t="str">
        <x:v>WhatsApp</x:v>
      </x:c>
      <x:c r="G925" s="1" t="n">
        <x:v>1</x:v>
      </x:c>
      <x:c r="H925" s="7" t="n">
        <x:v>95000</x:v>
      </x:c>
      <x:c r="I925" s="8" t="n">
        <x:v>0</x:v>
      </x:c>
      <x:c r="J925" s="7" t="n">
        <x:v>68900</x:v>
      </x:c>
      <x:c r="K925" s="7" t="n">
        <x:v>6500</x:v>
      </x:c>
      <x:c r="L925" s="8" t="n">
        <x:v>0</x:v>
      </x:c>
      <x:c r="M925" s="7" t="n">
        <x:f>G925*H925*(1-I925)</x:f>
        <x:v>95000</x:v>
      </x:c>
      <x:c r="N925" s="7" t="n">
        <x:f>G925*J925</x:f>
        <x:v>68900</x:v>
      </x:c>
      <x:c r="O925" s="7" t="n">
        <x:f>M925-N925</x:f>
        <x:v>26100</x:v>
      </x:c>
      <x:c r="P925" s="7" t="n">
        <x:f>M925*L925</x:f>
        <x:v>0</x:v>
      </x:c>
      <x:c r="Q925" s="7" t="n">
        <x:f>O925-K925-P925</x:f>
        <x:v>19600</x:v>
      </x:c>
      <x:c r="R925" s="8" t="n">
        <x:f>IF(M925=0,0,Q925/M925)</x:f>
        <x:v>0.2063157894736842</x:v>
      </x:c>
    </x:row>
    <x:row r="926">
      <x:c r="A926" s="1" t="str">
        <x:v>S0921</x:v>
      </x:c>
      <x:c r="B926" s="6" t="n">
        <x:v>45942</x:v>
      </x:c>
      <x:c r="C926" s="1" t="n">
        <x:v>10</x:v>
      </x:c>
      <x:c r="D926" s="1" t="str">
        <x:v>Thermos</x:v>
      </x:c>
      <x:c r="E926" s="1" t="str">
        <x:v>Arusha</x:v>
      </x:c>
      <x:c r="F926" s="1" t="str">
        <x:v>Marketplace</x:v>
      </x:c>
      <x:c r="G926" s="1" t="n">
        <x:v>1</x:v>
      </x:c>
      <x:c r="H926" s="7" t="n">
        <x:v>40000</x:v>
      </x:c>
      <x:c r="I926" s="8" t="n">
        <x:v>0.15</x:v>
      </x:c>
      <x:c r="J926" s="7" t="n">
        <x:v>24380</x:v>
      </x:c>
      <x:c r="K926" s="7" t="n">
        <x:v>6500</x:v>
      </x:c>
      <x:c r="L926" s="8" t="n">
        <x:v>0.08</x:v>
      </x:c>
      <x:c r="M926" s="7" t="n">
        <x:f>G926*H926*(1-I926)</x:f>
        <x:v>34000</x:v>
      </x:c>
      <x:c r="N926" s="7" t="n">
        <x:f>G926*J926</x:f>
        <x:v>24380</x:v>
      </x:c>
      <x:c r="O926" s="7" t="n">
        <x:f>M926-N926</x:f>
        <x:v>9620</x:v>
      </x:c>
      <x:c r="P926" s="7" t="n">
        <x:f>M926*L926</x:f>
        <x:v>2720</x:v>
      </x:c>
      <x:c r="Q926" s="7" t="n">
        <x:f>O926-K926-P926</x:f>
        <x:v>400</x:v>
      </x:c>
      <x:c r="R926" s="8" t="n">
        <x:f>IF(M926=0,0,Q926/M926)</x:f>
        <x:v>0.011764705882352941</x:v>
      </x:c>
    </x:row>
    <x:row r="927">
      <x:c r="A927" s="1" t="str">
        <x:v>S0922</x:v>
      </x:c>
      <x:c r="B927" s="6" t="n">
        <x:v>45946</x:v>
      </x:c>
      <x:c r="C927" s="1" t="n">
        <x:v>10</x:v>
      </x:c>
      <x:c r="D927" s="1" t="str">
        <x:v>Thermos</x:v>
      </x:c>
      <x:c r="E927" s="1" t="str">
        <x:v>Arusha</x:v>
      </x:c>
      <x:c r="F927" s="1" t="str">
        <x:v>Marketplace</x:v>
      </x:c>
      <x:c r="G927" s="1" t="n">
        <x:v>2</x:v>
      </x:c>
      <x:c r="H927" s="7" t="n">
        <x:v>40000</x:v>
      </x:c>
      <x:c r="I927" s="8" t="n">
        <x:v>0.15</x:v>
      </x:c>
      <x:c r="J927" s="7" t="n">
        <x:v>24380</x:v>
      </x:c>
      <x:c r="K927" s="7" t="n">
        <x:v>6500</x:v>
      </x:c>
      <x:c r="L927" s="8" t="n">
        <x:v>0.08</x:v>
      </x:c>
      <x:c r="M927" s="7" t="n">
        <x:f>G927*H927*(1-I927)</x:f>
        <x:v>68000</x:v>
      </x:c>
      <x:c r="N927" s="7" t="n">
        <x:f>G927*J927</x:f>
        <x:v>48760</x:v>
      </x:c>
      <x:c r="O927" s="7" t="n">
        <x:f>M927-N927</x:f>
        <x:v>19240</x:v>
      </x:c>
      <x:c r="P927" s="7" t="n">
        <x:f>M927*L927</x:f>
        <x:v>5440</x:v>
      </x:c>
      <x:c r="Q927" s="7" t="n">
        <x:f>O927-K927-P927</x:f>
        <x:v>7300</x:v>
      </x:c>
      <x:c r="R927" s="8" t="n">
        <x:f>IF(M927=0,0,Q927/M927)</x:f>
        <x:v>0.10735294117647058</x:v>
      </x:c>
    </x:row>
    <x:row r="928">
      <x:c r="A928" s="1" t="str">
        <x:v>S0923</x:v>
      </x:c>
      <x:c r="B928" s="6" t="n">
        <x:v>45937</x:v>
      </x:c>
      <x:c r="C928" s="1" t="n">
        <x:v>10</x:v>
      </x:c>
      <x:c r="D928" s="1" t="str">
        <x:v>Thermos</x:v>
      </x:c>
      <x:c r="E928" s="1" t="str">
        <x:v>Dodoma</x:v>
      </x:c>
      <x:c r="F928" s="1" t="str">
        <x:v>Store</x:v>
      </x:c>
      <x:c r="G928" s="1" t="n">
        <x:v>4</x:v>
      </x:c>
      <x:c r="H928" s="7" t="n">
        <x:v>40000</x:v>
      </x:c>
      <x:c r="I928" s="8" t="n">
        <x:v>0.05</x:v>
      </x:c>
      <x:c r="J928" s="7" t="n">
        <x:v>24380</x:v>
      </x:c>
      <x:c r="K928" s="7" t="n">
        <x:v>0</x:v>
      </x:c>
      <x:c r="L928" s="8" t="n">
        <x:v>0</x:v>
      </x:c>
      <x:c r="M928" s="7" t="n">
        <x:f>G928*H928*(1-I928)</x:f>
        <x:v>152000</x:v>
      </x:c>
      <x:c r="N928" s="7" t="n">
        <x:f>G928*J928</x:f>
        <x:v>97520</x:v>
      </x:c>
      <x:c r="O928" s="7" t="n">
        <x:f>M928-N928</x:f>
        <x:v>54480</x:v>
      </x:c>
      <x:c r="P928" s="7" t="n">
        <x:f>M928*L928</x:f>
        <x:v>0</x:v>
      </x:c>
      <x:c r="Q928" s="7" t="n">
        <x:f>O928-K928-P928</x:f>
        <x:v>54480</x:v>
      </x:c>
      <x:c r="R928" s="8" t="n">
        <x:f>IF(M928=0,0,Q928/M928)</x:f>
        <x:v>0.358421052631579</x:v>
      </x:c>
    </x:row>
    <x:row r="929">
      <x:c r="A929" s="1" t="str">
        <x:v>S0924</x:v>
      </x:c>
      <x:c r="B929" s="6" t="n">
        <x:v>45948</x:v>
      </x:c>
      <x:c r="C929" s="1" t="n">
        <x:v>10</x:v>
      </x:c>
      <x:c r="D929" s="1" t="str">
        <x:v>Cookware set</x:v>
      </x:c>
      <x:c r="E929" s="1" t="str">
        <x:v>Mwanza</x:v>
      </x:c>
      <x:c r="F929" s="1" t="str">
        <x:v>Store</x:v>
      </x:c>
      <x:c r="G929" s="1" t="n">
        <x:v>2</x:v>
      </x:c>
      <x:c r="H929" s="7" t="n">
        <x:v>160000</x:v>
      </x:c>
      <x:c r="I929" s="8" t="n">
        <x:v>0</x:v>
      </x:c>
      <x:c r="J929" s="7" t="n">
        <x:v>100700</x:v>
      </x:c>
      <x:c r="K929" s="7" t="n">
        <x:v>0</x:v>
      </x:c>
      <x:c r="L929" s="8" t="n">
        <x:v>0</x:v>
      </x:c>
      <x:c r="M929" s="7" t="n">
        <x:f>G929*H929*(1-I929)</x:f>
        <x:v>320000</x:v>
      </x:c>
      <x:c r="N929" s="7" t="n">
        <x:f>G929*J929</x:f>
        <x:v>201400</x:v>
      </x:c>
      <x:c r="O929" s="7" t="n">
        <x:f>M929-N929</x:f>
        <x:v>118600</x:v>
      </x:c>
      <x:c r="P929" s="7" t="n">
        <x:f>M929*L929</x:f>
        <x:v>0</x:v>
      </x:c>
      <x:c r="Q929" s="7" t="n">
        <x:f>O929-K929-P929</x:f>
        <x:v>118600</x:v>
      </x:c>
      <x:c r="R929" s="8" t="n">
        <x:f>IF(M929=0,0,Q929/M929)</x:f>
        <x:v>0.370625</x:v>
      </x:c>
    </x:row>
    <x:row r="930">
      <x:c r="A930" s="1" t="str">
        <x:v>S0925</x:v>
      </x:c>
      <x:c r="B930" s="6" t="n">
        <x:v>45948</x:v>
      </x:c>
      <x:c r="C930" s="1" t="n">
        <x:v>10</x:v>
      </x:c>
      <x:c r="D930" s="1" t="str">
        <x:v>Rice cooker</x:v>
      </x:c>
      <x:c r="E930" s="1" t="str">
        <x:v>Dodoma</x:v>
      </x:c>
      <x:c r="F930" s="1" t="str">
        <x:v>WhatsApp</x:v>
      </x:c>
      <x:c r="G930" s="1" t="n">
        <x:v>1</x:v>
      </x:c>
      <x:c r="H930" s="7" t="n">
        <x:v>120000</x:v>
      </x:c>
      <x:c r="I930" s="8" t="n">
        <x:v>0</x:v>
      </x:c>
      <x:c r="J930" s="7" t="n">
        <x:v>90100</x:v>
      </x:c>
      <x:c r="K930" s="7" t="n">
        <x:v>6500</x:v>
      </x:c>
      <x:c r="L930" s="8" t="n">
        <x:v>0</x:v>
      </x:c>
      <x:c r="M930" s="7" t="n">
        <x:f>G930*H930*(1-I930)</x:f>
        <x:v>120000</x:v>
      </x:c>
      <x:c r="N930" s="7" t="n">
        <x:f>G930*J930</x:f>
        <x:v>90100</x:v>
      </x:c>
      <x:c r="O930" s="7" t="n">
        <x:f>M930-N930</x:f>
        <x:v>29900</x:v>
      </x:c>
      <x:c r="P930" s="7" t="n">
        <x:f>M930*L930</x:f>
        <x:v>0</x:v>
      </x:c>
      <x:c r="Q930" s="7" t="n">
        <x:f>O930-K930-P930</x:f>
        <x:v>23400</x:v>
      </x:c>
      <x:c r="R930" s="8" t="n">
        <x:f>IF(M930=0,0,Q930/M930)</x:f>
        <x:v>0.195</x:v>
      </x:c>
    </x:row>
    <x:row r="931">
      <x:c r="A931" s="1" t="str">
        <x:v>S0926</x:v>
      </x:c>
      <x:c r="B931" s="6" t="n">
        <x:v>45941</x:v>
      </x:c>
      <x:c r="C931" s="1" t="n">
        <x:v>10</x:v>
      </x:c>
      <x:c r="D931" s="1" t="str">
        <x:v>Rice cooker</x:v>
      </x:c>
      <x:c r="E931" s="1" t="str">
        <x:v>Dodoma</x:v>
      </x:c>
      <x:c r="F931" s="1" t="str">
        <x:v>WhatsApp</x:v>
      </x:c>
      <x:c r="G931" s="1" t="n">
        <x:v>1</x:v>
      </x:c>
      <x:c r="H931" s="7" t="n">
        <x:v>120000</x:v>
      </x:c>
      <x:c r="I931" s="8" t="n">
        <x:v>0</x:v>
      </x:c>
      <x:c r="J931" s="7" t="n">
        <x:v>90100</x:v>
      </x:c>
      <x:c r="K931" s="7" t="n">
        <x:v>6500</x:v>
      </x:c>
      <x:c r="L931" s="8" t="n">
        <x:v>0</x:v>
      </x:c>
      <x:c r="M931" s="7" t="n">
        <x:f>G931*H931*(1-I931)</x:f>
        <x:v>120000</x:v>
      </x:c>
      <x:c r="N931" s="7" t="n">
        <x:f>G931*J931</x:f>
        <x:v>90100</x:v>
      </x:c>
      <x:c r="O931" s="7" t="n">
        <x:f>M931-N931</x:f>
        <x:v>29900</x:v>
      </x:c>
      <x:c r="P931" s="7" t="n">
        <x:f>M931*L931</x:f>
        <x:v>0</x:v>
      </x:c>
      <x:c r="Q931" s="7" t="n">
        <x:f>O931-K931-P931</x:f>
        <x:v>23400</x:v>
      </x:c>
      <x:c r="R931" s="8" t="n">
        <x:f>IF(M931=0,0,Q931/M931)</x:f>
        <x:v>0.195</x:v>
      </x:c>
    </x:row>
    <x:row r="932">
      <x:c r="A932" s="1" t="str">
        <x:v>S0927</x:v>
      </x:c>
      <x:c r="B932" s="6" t="n">
        <x:v>45932</x:v>
      </x:c>
      <x:c r="C932" s="1" t="n">
        <x:v>10</x:v>
      </x:c>
      <x:c r="D932" s="1" t="str">
        <x:v>Kettle</x:v>
      </x:c>
      <x:c r="E932" s="1" t="str">
        <x:v>Dar es Salaam</x:v>
      </x:c>
      <x:c r="F932" s="1" t="str">
        <x:v>Store</x:v>
      </x:c>
      <x:c r="G932" s="1" t="n">
        <x:v>1</x:v>
      </x:c>
      <x:c r="H932" s="7" t="n">
        <x:v>45000</x:v>
      </x:c>
      <x:c r="I932" s="8" t="n">
        <x:v>0.05</x:v>
      </x:c>
      <x:c r="J932" s="7" t="n">
        <x:v>28620</x:v>
      </x:c>
      <x:c r="K932" s="7" t="n">
        <x:v>0</x:v>
      </x:c>
      <x:c r="L932" s="8" t="n">
        <x:v>0</x:v>
      </x:c>
      <x:c r="M932" s="7" t="n">
        <x:f>G932*H932*(1-I932)</x:f>
        <x:v>42750</x:v>
      </x:c>
      <x:c r="N932" s="7" t="n">
        <x:f>G932*J932</x:f>
        <x:v>28620</x:v>
      </x:c>
      <x:c r="O932" s="7" t="n">
        <x:f>M932-N932</x:f>
        <x:v>14130</x:v>
      </x:c>
      <x:c r="P932" s="7" t="n">
        <x:f>M932*L932</x:f>
        <x:v>0</x:v>
      </x:c>
      <x:c r="Q932" s="7" t="n">
        <x:f>O932-K932-P932</x:f>
        <x:v>14130</x:v>
      </x:c>
      <x:c r="R932" s="8" t="n">
        <x:f>IF(M932=0,0,Q932/M932)</x:f>
        <x:v>0.33052631578947367</x:v>
      </x:c>
    </x:row>
    <x:row r="933">
      <x:c r="A933" s="1" t="str">
        <x:v>S0928</x:v>
      </x:c>
      <x:c r="B933" s="6" t="n">
        <x:v>45952</x:v>
      </x:c>
      <x:c r="C933" s="1" t="n">
        <x:v>10</x:v>
      </x:c>
      <x:c r="D933" s="1" t="str">
        <x:v>Rice cooker</x:v>
      </x:c>
      <x:c r="E933" s="1" t="str">
        <x:v>Dodoma</x:v>
      </x:c>
      <x:c r="F933" s="1" t="str">
        <x:v>Store</x:v>
      </x:c>
      <x:c r="G933" s="1" t="n">
        <x:v>4</x:v>
      </x:c>
      <x:c r="H933" s="7" t="n">
        <x:v>120000</x:v>
      </x:c>
      <x:c r="I933" s="8" t="n">
        <x:v>0.05</x:v>
      </x:c>
      <x:c r="J933" s="7" t="n">
        <x:v>90100</x:v>
      </x:c>
      <x:c r="K933" s="7" t="n">
        <x:v>0</x:v>
      </x:c>
      <x:c r="L933" s="8" t="n">
        <x:v>0</x:v>
      </x:c>
      <x:c r="M933" s="7" t="n">
        <x:f>G933*H933*(1-I933)</x:f>
        <x:v>456000</x:v>
      </x:c>
      <x:c r="N933" s="7" t="n">
        <x:f>G933*J933</x:f>
        <x:v>360400</x:v>
      </x:c>
      <x:c r="O933" s="7" t="n">
        <x:f>M933-N933</x:f>
        <x:v>95600</x:v>
      </x:c>
      <x:c r="P933" s="7" t="n">
        <x:f>M933*L933</x:f>
        <x:v>0</x:v>
      </x:c>
      <x:c r="Q933" s="7" t="n">
        <x:f>O933-K933-P933</x:f>
        <x:v>95600</x:v>
      </x:c>
      <x:c r="R933" s="8" t="n">
        <x:f>IF(M933=0,0,Q933/M933)</x:f>
        <x:v>0.20964912280701756</x:v>
      </x:c>
    </x:row>
    <x:row r="934">
      <x:c r="A934" s="1" t="str">
        <x:v>S0929</x:v>
      </x:c>
      <x:c r="B934" s="6" t="n">
        <x:v>45943</x:v>
      </x:c>
      <x:c r="C934" s="1" t="n">
        <x:v>10</x:v>
      </x:c>
      <x:c r="D934" s="1" t="str">
        <x:v>Rice cooker</x:v>
      </x:c>
      <x:c r="E934" s="1" t="str">
        <x:v>Dodoma</x:v>
      </x:c>
      <x:c r="F934" s="1" t="str">
        <x:v>Store</x:v>
      </x:c>
      <x:c r="G934" s="1" t="n">
        <x:v>3</x:v>
      </x:c>
      <x:c r="H934" s="7" t="n">
        <x:v>120000</x:v>
      </x:c>
      <x:c r="I934" s="8" t="n">
        <x:v>0</x:v>
      </x:c>
      <x:c r="J934" s="7" t="n">
        <x:v>90100</x:v>
      </x:c>
      <x:c r="K934" s="7" t="n">
        <x:v>0</x:v>
      </x:c>
      <x:c r="L934" s="8" t="n">
        <x:v>0</x:v>
      </x:c>
      <x:c r="M934" s="7" t="n">
        <x:f>G934*H934*(1-I934)</x:f>
        <x:v>360000</x:v>
      </x:c>
      <x:c r="N934" s="7" t="n">
        <x:f>G934*J934</x:f>
        <x:v>270300</x:v>
      </x:c>
      <x:c r="O934" s="7" t="n">
        <x:f>M934-N934</x:f>
        <x:v>89700</x:v>
      </x:c>
      <x:c r="P934" s="7" t="n">
        <x:f>M934*L934</x:f>
        <x:v>0</x:v>
      </x:c>
      <x:c r="Q934" s="7" t="n">
        <x:f>O934-K934-P934</x:f>
        <x:v>89700</x:v>
      </x:c>
      <x:c r="R934" s="8" t="n">
        <x:f>IF(M934=0,0,Q934/M934)</x:f>
        <x:v>0.24916666666666668</x:v>
      </x:c>
    </x:row>
    <x:row r="935">
      <x:c r="A935" s="1" t="str">
        <x:v>S0930</x:v>
      </x:c>
      <x:c r="B935" s="6" t="n">
        <x:v>45938</x:v>
      </x:c>
      <x:c r="C935" s="1" t="n">
        <x:v>10</x:v>
      </x:c>
      <x:c r="D935" s="1" t="str">
        <x:v>Blender</x:v>
      </x:c>
      <x:c r="E935" s="1" t="str">
        <x:v>Arusha</x:v>
      </x:c>
      <x:c r="F935" s="1" t="str">
        <x:v>Store</x:v>
      </x:c>
      <x:c r="G935" s="1" t="n">
        <x:v>1</x:v>
      </x:c>
      <x:c r="H935" s="7" t="n">
        <x:v>95000</x:v>
      </x:c>
      <x:c r="I935" s="8" t="n">
        <x:v>0</x:v>
      </x:c>
      <x:c r="J935" s="7" t="n">
        <x:v>68900</x:v>
      </x:c>
      <x:c r="K935" s="7" t="n">
        <x:v>0</x:v>
      </x:c>
      <x:c r="L935" s="8" t="n">
        <x:v>0</x:v>
      </x:c>
      <x:c r="M935" s="7" t="n">
        <x:f>G935*H935*(1-I935)</x:f>
        <x:v>95000</x:v>
      </x:c>
      <x:c r="N935" s="7" t="n">
        <x:f>G935*J935</x:f>
        <x:v>68900</x:v>
      </x:c>
      <x:c r="O935" s="7" t="n">
        <x:f>M935-N935</x:f>
        <x:v>26100</x:v>
      </x:c>
      <x:c r="P935" s="7" t="n">
        <x:f>M935*L935</x:f>
        <x:v>0</x:v>
      </x:c>
      <x:c r="Q935" s="7" t="n">
        <x:f>O935-K935-P935</x:f>
        <x:v>26100</x:v>
      </x:c>
      <x:c r="R935" s="8" t="n">
        <x:f>IF(M935=0,0,Q935/M935)</x:f>
        <x:v>0.27473684210526317</x:v>
      </x:c>
    </x:row>
    <x:row r="936">
      <x:c r="A936" s="1" t="str">
        <x:v>S0931</x:v>
      </x:c>
      <x:c r="B936" s="6" t="n">
        <x:v>45951</x:v>
      </x:c>
      <x:c r="C936" s="1" t="n">
        <x:v>10</x:v>
      </x:c>
      <x:c r="D936" s="1" t="str">
        <x:v>Rice cooker</x:v>
      </x:c>
      <x:c r="E936" s="1" t="str">
        <x:v>Dar es Salaam</x:v>
      </x:c>
      <x:c r="F936" s="1" t="str">
        <x:v>Store</x:v>
      </x:c>
      <x:c r="G936" s="1" t="n">
        <x:v>4</x:v>
      </x:c>
      <x:c r="H936" s="7" t="n">
        <x:v>120000</x:v>
      </x:c>
      <x:c r="I936" s="8" t="n">
        <x:v>0</x:v>
      </x:c>
      <x:c r="J936" s="7" t="n">
        <x:v>90100</x:v>
      </x:c>
      <x:c r="K936" s="7" t="n">
        <x:v>0</x:v>
      </x:c>
      <x:c r="L936" s="8" t="n">
        <x:v>0</x:v>
      </x:c>
      <x:c r="M936" s="7" t="n">
        <x:f>G936*H936*(1-I936)</x:f>
        <x:v>480000</x:v>
      </x:c>
      <x:c r="N936" s="7" t="n">
        <x:f>G936*J936</x:f>
        <x:v>360400</x:v>
      </x:c>
      <x:c r="O936" s="7" t="n">
        <x:f>M936-N936</x:f>
        <x:v>119600</x:v>
      </x:c>
      <x:c r="P936" s="7" t="n">
        <x:f>M936*L936</x:f>
        <x:v>0</x:v>
      </x:c>
      <x:c r="Q936" s="7" t="n">
        <x:f>O936-K936-P936</x:f>
        <x:v>119600</x:v>
      </x:c>
      <x:c r="R936" s="8" t="n">
        <x:f>IF(M936=0,0,Q936/M936)</x:f>
        <x:v>0.24916666666666668</x:v>
      </x:c>
    </x:row>
    <x:row r="937">
      <x:c r="A937" s="1" t="str">
        <x:v>S0932</x:v>
      </x:c>
      <x:c r="B937" s="6" t="n">
        <x:v>45945</x:v>
      </x:c>
      <x:c r="C937" s="1" t="n">
        <x:v>10</x:v>
      </x:c>
      <x:c r="D937" s="1" t="str">
        <x:v>Kettle</x:v>
      </x:c>
      <x:c r="E937" s="1" t="str">
        <x:v>Dar es Salaam</x:v>
      </x:c>
      <x:c r="F937" s="1" t="str">
        <x:v>Marketplace</x:v>
      </x:c>
      <x:c r="G937" s="1" t="n">
        <x:v>4</x:v>
      </x:c>
      <x:c r="H937" s="7" t="n">
        <x:v>45000</x:v>
      </x:c>
      <x:c r="I937" s="8" t="n">
        <x:v>0.15</x:v>
      </x:c>
      <x:c r="J937" s="7" t="n">
        <x:v>28620</x:v>
      </x:c>
      <x:c r="K937" s="7" t="n">
        <x:v>3500</x:v>
      </x:c>
      <x:c r="L937" s="8" t="n">
        <x:v>0.08</x:v>
      </x:c>
      <x:c r="M937" s="7" t="n">
        <x:f>G937*H937*(1-I937)</x:f>
        <x:v>153000</x:v>
      </x:c>
      <x:c r="N937" s="7" t="n">
        <x:f>G937*J937</x:f>
        <x:v>114480</x:v>
      </x:c>
      <x:c r="O937" s="7" t="n">
        <x:f>M937-N937</x:f>
        <x:v>38520</x:v>
      </x:c>
      <x:c r="P937" s="7" t="n">
        <x:f>M937*L937</x:f>
        <x:v>12240</x:v>
      </x:c>
      <x:c r="Q937" s="7" t="n">
        <x:f>O937-K937-P937</x:f>
        <x:v>22780</x:v>
      </x:c>
      <x:c r="R937" s="8" t="n">
        <x:f>IF(M937=0,0,Q937/M937)</x:f>
        <x:v>0.14888888888888888</x:v>
      </x:c>
    </x:row>
    <x:row r="938">
      <x:c r="A938" s="1" t="str">
        <x:v>S0933</x:v>
      </x:c>
      <x:c r="B938" s="6" t="n">
        <x:v>45946</x:v>
      </x:c>
      <x:c r="C938" s="1" t="n">
        <x:v>10</x:v>
      </x:c>
      <x:c r="D938" s="1" t="str">
        <x:v>Kettle</x:v>
      </x:c>
      <x:c r="E938" s="1" t="str">
        <x:v>Dodoma</x:v>
      </x:c>
      <x:c r="F938" s="1" t="str">
        <x:v>Store</x:v>
      </x:c>
      <x:c r="G938" s="1" t="n">
        <x:v>4</x:v>
      </x:c>
      <x:c r="H938" s="7" t="n">
        <x:v>45000</x:v>
      </x:c>
      <x:c r="I938" s="8" t="n">
        <x:v>0</x:v>
      </x:c>
      <x:c r="J938" s="7" t="n">
        <x:v>28620</x:v>
      </x:c>
      <x:c r="K938" s="7" t="n">
        <x:v>0</x:v>
      </x:c>
      <x:c r="L938" s="8" t="n">
        <x:v>0</x:v>
      </x:c>
      <x:c r="M938" s="7" t="n">
        <x:f>G938*H938*(1-I938)</x:f>
        <x:v>180000</x:v>
      </x:c>
      <x:c r="N938" s="7" t="n">
        <x:f>G938*J938</x:f>
        <x:v>114480</x:v>
      </x:c>
      <x:c r="O938" s="7" t="n">
        <x:f>M938-N938</x:f>
        <x:v>65520</x:v>
      </x:c>
      <x:c r="P938" s="7" t="n">
        <x:f>M938*L938</x:f>
        <x:v>0</x:v>
      </x:c>
      <x:c r="Q938" s="7" t="n">
        <x:f>O938-K938-P938</x:f>
        <x:v>65520</x:v>
      </x:c>
      <x:c r="R938" s="8" t="n">
        <x:f>IF(M938=0,0,Q938/M938)</x:f>
        <x:v>0.364</x:v>
      </x:c>
    </x:row>
    <x:row r="939">
      <x:c r="A939" s="1" t="str">
        <x:v>S0934</x:v>
      </x:c>
      <x:c r="B939" s="6" t="n">
        <x:v>45953</x:v>
      </x:c>
      <x:c r="C939" s="1" t="n">
        <x:v>10</x:v>
      </x:c>
      <x:c r="D939" s="1" t="str">
        <x:v>Rice cooker</x:v>
      </x:c>
      <x:c r="E939" s="1" t="str">
        <x:v>Dodoma</x:v>
      </x:c>
      <x:c r="F939" s="1" t="str">
        <x:v>WhatsApp</x:v>
      </x:c>
      <x:c r="G939" s="1" t="n">
        <x:v>2</x:v>
      </x:c>
      <x:c r="H939" s="7" t="n">
        <x:v>120000</x:v>
      </x:c>
      <x:c r="I939" s="8" t="n">
        <x:v>0</x:v>
      </x:c>
      <x:c r="J939" s="7" t="n">
        <x:v>90100</x:v>
      </x:c>
      <x:c r="K939" s="7" t="n">
        <x:v>6500</x:v>
      </x:c>
      <x:c r="L939" s="8" t="n">
        <x:v>0</x:v>
      </x:c>
      <x:c r="M939" s="7" t="n">
        <x:f>G939*H939*(1-I939)</x:f>
        <x:v>240000</x:v>
      </x:c>
      <x:c r="N939" s="7" t="n">
        <x:f>G939*J939</x:f>
        <x:v>180200</x:v>
      </x:c>
      <x:c r="O939" s="7" t="n">
        <x:f>M939-N939</x:f>
        <x:v>59800</x:v>
      </x:c>
      <x:c r="P939" s="7" t="n">
        <x:f>M939*L939</x:f>
        <x:v>0</x:v>
      </x:c>
      <x:c r="Q939" s="7" t="n">
        <x:f>O939-K939-P939</x:f>
        <x:v>53300</x:v>
      </x:c>
      <x:c r="R939" s="8" t="n">
        <x:f>IF(M939=0,0,Q939/M939)</x:f>
        <x:v>0.22208333333333333</x:v>
      </x:c>
    </x:row>
    <x:row r="940">
      <x:c r="A940" s="1" t="str">
        <x:v>S0935</x:v>
      </x:c>
      <x:c r="B940" s="6" t="n">
        <x:v>45935</x:v>
      </x:c>
      <x:c r="C940" s="1" t="n">
        <x:v>10</x:v>
      </x:c>
      <x:c r="D940" s="1" t="str">
        <x:v>Cookware set</x:v>
      </x:c>
      <x:c r="E940" s="1" t="str">
        <x:v>Arusha</x:v>
      </x:c>
      <x:c r="F940" s="1" t="str">
        <x:v>WhatsApp</x:v>
      </x:c>
      <x:c r="G940" s="1" t="n">
        <x:v>3</x:v>
      </x:c>
      <x:c r="H940" s="7" t="n">
        <x:v>160000</x:v>
      </x:c>
      <x:c r="I940" s="8" t="n">
        <x:v>0</x:v>
      </x:c>
      <x:c r="J940" s="7" t="n">
        <x:v>100700</x:v>
      </x:c>
      <x:c r="K940" s="7" t="n">
        <x:v>6500</x:v>
      </x:c>
      <x:c r="L940" s="8" t="n">
        <x:v>0</x:v>
      </x:c>
      <x:c r="M940" s="7" t="n">
        <x:f>G940*H940*(1-I940)</x:f>
        <x:v>480000</x:v>
      </x:c>
      <x:c r="N940" s="7" t="n">
        <x:f>G940*J940</x:f>
        <x:v>302100</x:v>
      </x:c>
      <x:c r="O940" s="7" t="n">
        <x:f>M940-N940</x:f>
        <x:v>177900</x:v>
      </x:c>
      <x:c r="P940" s="7" t="n">
        <x:f>M940*L940</x:f>
        <x:v>0</x:v>
      </x:c>
      <x:c r="Q940" s="7" t="n">
        <x:f>O940-K940-P940</x:f>
        <x:v>171400</x:v>
      </x:c>
      <x:c r="R940" s="8" t="n">
        <x:f>IF(M940=0,0,Q940/M940)</x:f>
        <x:v>0.3570833333333333</x:v>
      </x:c>
    </x:row>
    <x:row r="941">
      <x:c r="A941" s="1" t="str">
        <x:v>S0936</x:v>
      </x:c>
      <x:c r="B941" s="6" t="n">
        <x:v>45974</x:v>
      </x:c>
      <x:c r="C941" s="1" t="n">
        <x:v>11</x:v>
      </x:c>
      <x:c r="D941" s="1" t="str">
        <x:v>Thermos</x:v>
      </x:c>
      <x:c r="E941" s="1" t="str">
        <x:v>Dar es Salaam</x:v>
      </x:c>
      <x:c r="F941" s="1" t="str">
        <x:v>Marketplace</x:v>
      </x:c>
      <x:c r="G941" s="1" t="n">
        <x:v>3</x:v>
      </x:c>
      <x:c r="H941" s="7" t="n">
        <x:v>40000</x:v>
      </x:c>
      <x:c r="I941" s="8" t="n">
        <x:v>0.15</x:v>
      </x:c>
      <x:c r="J941" s="7" t="n">
        <x:v>24380</x:v>
      </x:c>
      <x:c r="K941" s="7" t="n">
        <x:v>3500</x:v>
      </x:c>
      <x:c r="L941" s="8" t="n">
        <x:v>0.08</x:v>
      </x:c>
      <x:c r="M941" s="7" t="n">
        <x:f>G941*H941*(1-I941)</x:f>
        <x:v>102000</x:v>
      </x:c>
      <x:c r="N941" s="7" t="n">
        <x:f>G941*J941</x:f>
        <x:v>73140</x:v>
      </x:c>
      <x:c r="O941" s="7" t="n">
        <x:f>M941-N941</x:f>
        <x:v>28860</x:v>
      </x:c>
      <x:c r="P941" s="7" t="n">
        <x:f>M941*L941</x:f>
        <x:v>8160</x:v>
      </x:c>
      <x:c r="Q941" s="7" t="n">
        <x:f>O941-K941-P941</x:f>
        <x:v>17200</x:v>
      </x:c>
      <x:c r="R941" s="8" t="n">
        <x:f>IF(M941=0,0,Q941/M941)</x:f>
        <x:v>0.16862745098039217</x:v>
      </x:c>
    </x:row>
    <x:row r="942">
      <x:c r="A942" s="1" t="str">
        <x:v>S0937</x:v>
      </x:c>
      <x:c r="B942" s="6" t="n">
        <x:v>45988</x:v>
      </x:c>
      <x:c r="C942" s="1" t="n">
        <x:v>11</x:v>
      </x:c>
      <x:c r="D942" s="1" t="str">
        <x:v>Blender</x:v>
      </x:c>
      <x:c r="E942" s="1" t="str">
        <x:v>Arusha</x:v>
      </x:c>
      <x:c r="F942" s="1" t="str">
        <x:v>Store</x:v>
      </x:c>
      <x:c r="G942" s="1" t="n">
        <x:v>2</x:v>
      </x:c>
      <x:c r="H942" s="7" t="n">
        <x:v>95000</x:v>
      </x:c>
      <x:c r="I942" s="8" t="n">
        <x:v>0</x:v>
      </x:c>
      <x:c r="J942" s="7" t="n">
        <x:v>68900</x:v>
      </x:c>
      <x:c r="K942" s="7" t="n">
        <x:v>0</x:v>
      </x:c>
      <x:c r="L942" s="8" t="n">
        <x:v>0</x:v>
      </x:c>
      <x:c r="M942" s="7" t="n">
        <x:f>G942*H942*(1-I942)</x:f>
        <x:v>190000</x:v>
      </x:c>
      <x:c r="N942" s="7" t="n">
        <x:f>G942*J942</x:f>
        <x:v>137800</x:v>
      </x:c>
      <x:c r="O942" s="7" t="n">
        <x:f>M942-N942</x:f>
        <x:v>52200</x:v>
      </x:c>
      <x:c r="P942" s="7" t="n">
        <x:f>M942*L942</x:f>
        <x:v>0</x:v>
      </x:c>
      <x:c r="Q942" s="7" t="n">
        <x:f>O942-K942-P942</x:f>
        <x:v>52200</x:v>
      </x:c>
      <x:c r="R942" s="8" t="n">
        <x:f>IF(M942=0,0,Q942/M942)</x:f>
        <x:v>0.27473684210526317</x:v>
      </x:c>
    </x:row>
    <x:row r="943">
      <x:c r="A943" s="1" t="str">
        <x:v>S0938</x:v>
      </x:c>
      <x:c r="B943" s="6" t="n">
        <x:v>45984</x:v>
      </x:c>
      <x:c r="C943" s="1" t="n">
        <x:v>11</x:v>
      </x:c>
      <x:c r="D943" s="1" t="str">
        <x:v>Storage set</x:v>
      </x:c>
      <x:c r="E943" s="1" t="str">
        <x:v>Dar es Salaam</x:v>
      </x:c>
      <x:c r="F943" s="1" t="str">
        <x:v>WhatsApp</x:v>
      </x:c>
      <x:c r="G943" s="1" t="n">
        <x:v>2</x:v>
      </x:c>
      <x:c r="H943" s="7" t="n">
        <x:v>35000</x:v>
      </x:c>
      <x:c r="I943" s="8" t="n">
        <x:v>0.05</x:v>
      </x:c>
      <x:c r="J943" s="7" t="n">
        <x:v>19080</x:v>
      </x:c>
      <x:c r="K943" s="7" t="n">
        <x:v>3500</x:v>
      </x:c>
      <x:c r="L943" s="8" t="n">
        <x:v>0</x:v>
      </x:c>
      <x:c r="M943" s="7" t="n">
        <x:f>G943*H943*(1-I943)</x:f>
        <x:v>66500</x:v>
      </x:c>
      <x:c r="N943" s="7" t="n">
        <x:f>G943*J943</x:f>
        <x:v>38160</x:v>
      </x:c>
      <x:c r="O943" s="7" t="n">
        <x:f>M943-N943</x:f>
        <x:v>28340</x:v>
      </x:c>
      <x:c r="P943" s="7" t="n">
        <x:f>M943*L943</x:f>
        <x:v>0</x:v>
      </x:c>
      <x:c r="Q943" s="7" t="n">
        <x:f>O943-K943-P943</x:f>
        <x:v>24840</x:v>
      </x:c>
      <x:c r="R943" s="8" t="n">
        <x:f>IF(M943=0,0,Q943/M943)</x:f>
        <x:v>0.37353383458646616</x:v>
      </x:c>
    </x:row>
    <x:row r="944">
      <x:c r="A944" s="1" t="str">
        <x:v>S0939</x:v>
      </x:c>
      <x:c r="B944" s="6" t="n">
        <x:v>45980</x:v>
      </x:c>
      <x:c r="C944" s="1" t="n">
        <x:v>11</x:v>
      </x:c>
      <x:c r="D944" s="1" t="str">
        <x:v>Rice cooker</x:v>
      </x:c>
      <x:c r="E944" s="1" t="str">
        <x:v>Dar es Salaam</x:v>
      </x:c>
      <x:c r="F944" s="1" t="str">
        <x:v>Store</x:v>
      </x:c>
      <x:c r="G944" s="1" t="n">
        <x:v>3</x:v>
      </x:c>
      <x:c r="H944" s="7" t="n">
        <x:v>120000</x:v>
      </x:c>
      <x:c r="I944" s="8" t="n">
        <x:v>0</x:v>
      </x:c>
      <x:c r="J944" s="7" t="n">
        <x:v>90100</x:v>
      </x:c>
      <x:c r="K944" s="7" t="n">
        <x:v>0</x:v>
      </x:c>
      <x:c r="L944" s="8" t="n">
        <x:v>0</x:v>
      </x:c>
      <x:c r="M944" s="7" t="n">
        <x:f>G944*H944*(1-I944)</x:f>
        <x:v>360000</x:v>
      </x:c>
      <x:c r="N944" s="7" t="n">
        <x:f>G944*J944</x:f>
        <x:v>270300</x:v>
      </x:c>
      <x:c r="O944" s="7" t="n">
        <x:f>M944-N944</x:f>
        <x:v>89700</x:v>
      </x:c>
      <x:c r="P944" s="7" t="n">
        <x:f>M944*L944</x:f>
        <x:v>0</x:v>
      </x:c>
      <x:c r="Q944" s="7" t="n">
        <x:f>O944-K944-P944</x:f>
        <x:v>89700</x:v>
      </x:c>
      <x:c r="R944" s="8" t="n">
        <x:f>IF(M944=0,0,Q944/M944)</x:f>
        <x:v>0.24916666666666668</x:v>
      </x:c>
    </x:row>
    <x:row r="945">
      <x:c r="A945" s="1" t="str">
        <x:v>S0940</x:v>
      </x:c>
      <x:c r="B945" s="6" t="n">
        <x:v>45964</x:v>
      </x:c>
      <x:c r="C945" s="1" t="n">
        <x:v>11</x:v>
      </x:c>
      <x:c r="D945" s="1" t="str">
        <x:v>Rice cooker</x:v>
      </x:c>
      <x:c r="E945" s="1" t="str">
        <x:v>Mwanza</x:v>
      </x:c>
      <x:c r="F945" s="1" t="str">
        <x:v>WhatsApp</x:v>
      </x:c>
      <x:c r="G945" s="1" t="n">
        <x:v>3</x:v>
      </x:c>
      <x:c r="H945" s="7" t="n">
        <x:v>120000</x:v>
      </x:c>
      <x:c r="I945" s="8" t="n">
        <x:v>0</x:v>
      </x:c>
      <x:c r="J945" s="7" t="n">
        <x:v>90100</x:v>
      </x:c>
      <x:c r="K945" s="7" t="n">
        <x:v>6500</x:v>
      </x:c>
      <x:c r="L945" s="8" t="n">
        <x:v>0</x:v>
      </x:c>
      <x:c r="M945" s="7" t="n">
        <x:f>G945*H945*(1-I945)</x:f>
        <x:v>360000</x:v>
      </x:c>
      <x:c r="N945" s="7" t="n">
        <x:f>G945*J945</x:f>
        <x:v>270300</x:v>
      </x:c>
      <x:c r="O945" s="7" t="n">
        <x:f>M945-N945</x:f>
        <x:v>89700</x:v>
      </x:c>
      <x:c r="P945" s="7" t="n">
        <x:f>M945*L945</x:f>
        <x:v>0</x:v>
      </x:c>
      <x:c r="Q945" s="7" t="n">
        <x:f>O945-K945-P945</x:f>
        <x:v>83200</x:v>
      </x:c>
      <x:c r="R945" s="8" t="n">
        <x:f>IF(M945=0,0,Q945/M945)</x:f>
        <x:v>0.2311111111111111</x:v>
      </x:c>
    </x:row>
    <x:row r="946">
      <x:c r="A946" s="1" t="str">
        <x:v>S0941</x:v>
      </x:c>
      <x:c r="B946" s="6" t="n">
        <x:v>45966</x:v>
      </x:c>
      <x:c r="C946" s="1" t="n">
        <x:v>11</x:v>
      </x:c>
      <x:c r="D946" s="1" t="str">
        <x:v>Storage set</x:v>
      </x:c>
      <x:c r="E946" s="1" t="str">
        <x:v>Mwanza</x:v>
      </x:c>
      <x:c r="F946" s="1" t="str">
        <x:v>WhatsApp</x:v>
      </x:c>
      <x:c r="G946" s="1" t="n">
        <x:v>2</x:v>
      </x:c>
      <x:c r="H946" s="7" t="n">
        <x:v>35000</x:v>
      </x:c>
      <x:c r="I946" s="8" t="n">
        <x:v>0</x:v>
      </x:c>
      <x:c r="J946" s="7" t="n">
        <x:v>19080</x:v>
      </x:c>
      <x:c r="K946" s="7" t="n">
        <x:v>6500</x:v>
      </x:c>
      <x:c r="L946" s="8" t="n">
        <x:v>0</x:v>
      </x:c>
      <x:c r="M946" s="7" t="n">
        <x:f>G946*H946*(1-I946)</x:f>
        <x:v>70000</x:v>
      </x:c>
      <x:c r="N946" s="7" t="n">
        <x:f>G946*J946</x:f>
        <x:v>38160</x:v>
      </x:c>
      <x:c r="O946" s="7" t="n">
        <x:f>M946-N946</x:f>
        <x:v>31840</x:v>
      </x:c>
      <x:c r="P946" s="7" t="n">
        <x:f>M946*L946</x:f>
        <x:v>0</x:v>
      </x:c>
      <x:c r="Q946" s="7" t="n">
        <x:f>O946-K946-P946</x:f>
        <x:v>25340</x:v>
      </x:c>
      <x:c r="R946" s="8" t="n">
        <x:f>IF(M946=0,0,Q946/M946)</x:f>
        <x:v>0.362</x:v>
      </x:c>
    </x:row>
    <x:row r="947">
      <x:c r="A947" s="1" t="str">
        <x:v>S0942</x:v>
      </x:c>
      <x:c r="B947" s="6" t="n">
        <x:v>45971</x:v>
      </x:c>
      <x:c r="C947" s="1" t="n">
        <x:v>11</x:v>
      </x:c>
      <x:c r="D947" s="1" t="str">
        <x:v>Kettle</x:v>
      </x:c>
      <x:c r="E947" s="1" t="str">
        <x:v>Arusha</x:v>
      </x:c>
      <x:c r="F947" s="1" t="str">
        <x:v>Store</x:v>
      </x:c>
      <x:c r="G947" s="1" t="n">
        <x:v>2</x:v>
      </x:c>
      <x:c r="H947" s="7" t="n">
        <x:v>45000</x:v>
      </x:c>
      <x:c r="I947" s="8" t="n">
        <x:v>0</x:v>
      </x:c>
      <x:c r="J947" s="7" t="n">
        <x:v>28620</x:v>
      </x:c>
      <x:c r="K947" s="7" t="n">
        <x:v>0</x:v>
      </x:c>
      <x:c r="L947" s="8" t="n">
        <x:v>0</x:v>
      </x:c>
      <x:c r="M947" s="7" t="n">
        <x:f>G947*H947*(1-I947)</x:f>
        <x:v>90000</x:v>
      </x:c>
      <x:c r="N947" s="7" t="n">
        <x:f>G947*J947</x:f>
        <x:v>57240</x:v>
      </x:c>
      <x:c r="O947" s="7" t="n">
        <x:f>M947-N947</x:f>
        <x:v>32760</x:v>
      </x:c>
      <x:c r="P947" s="7" t="n">
        <x:f>M947*L947</x:f>
        <x:v>0</x:v>
      </x:c>
      <x:c r="Q947" s="7" t="n">
        <x:f>O947-K947-P947</x:f>
        <x:v>32760</x:v>
      </x:c>
      <x:c r="R947" s="8" t="n">
        <x:f>IF(M947=0,0,Q947/M947)</x:f>
        <x:v>0.364</x:v>
      </x:c>
    </x:row>
    <x:row r="948">
      <x:c r="A948" s="1" t="str">
        <x:v>S0943</x:v>
      </x:c>
      <x:c r="B948" s="6" t="n">
        <x:v>45964</x:v>
      </x:c>
      <x:c r="C948" s="1" t="n">
        <x:v>11</x:v>
      </x:c>
      <x:c r="D948" s="1" t="str">
        <x:v>Thermos</x:v>
      </x:c>
      <x:c r="E948" s="1" t="str">
        <x:v>Arusha</x:v>
      </x:c>
      <x:c r="F948" s="1" t="str">
        <x:v>Store</x:v>
      </x:c>
      <x:c r="G948" s="1" t="n">
        <x:v>3</x:v>
      </x:c>
      <x:c r="H948" s="7" t="n">
        <x:v>40000</x:v>
      </x:c>
      <x:c r="I948" s="8" t="n">
        <x:v>0</x:v>
      </x:c>
      <x:c r="J948" s="7" t="n">
        <x:v>24380</x:v>
      </x:c>
      <x:c r="K948" s="7" t="n">
        <x:v>0</x:v>
      </x:c>
      <x:c r="L948" s="8" t="n">
        <x:v>0</x:v>
      </x:c>
      <x:c r="M948" s="7" t="n">
        <x:f>G948*H948*(1-I948)</x:f>
        <x:v>120000</x:v>
      </x:c>
      <x:c r="N948" s="7" t="n">
        <x:f>G948*J948</x:f>
        <x:v>73140</x:v>
      </x:c>
      <x:c r="O948" s="7" t="n">
        <x:f>M948-N948</x:f>
        <x:v>46860</x:v>
      </x:c>
      <x:c r="P948" s="7" t="n">
        <x:f>M948*L948</x:f>
        <x:v>0</x:v>
      </x:c>
      <x:c r="Q948" s="7" t="n">
        <x:f>O948-K948-P948</x:f>
        <x:v>46860</x:v>
      </x:c>
      <x:c r="R948" s="8" t="n">
        <x:f>IF(M948=0,0,Q948/M948)</x:f>
        <x:v>0.3905</x:v>
      </x:c>
    </x:row>
    <x:row r="949">
      <x:c r="A949" s="1" t="str">
        <x:v>S0944</x:v>
      </x:c>
      <x:c r="B949" s="6" t="n">
        <x:v>45976</x:v>
      </x:c>
      <x:c r="C949" s="1" t="n">
        <x:v>11</x:v>
      </x:c>
      <x:c r="D949" s="1" t="str">
        <x:v>Thermos</x:v>
      </x:c>
      <x:c r="E949" s="1" t="str">
        <x:v>Arusha</x:v>
      </x:c>
      <x:c r="F949" s="1" t="str">
        <x:v>Store</x:v>
      </x:c>
      <x:c r="G949" s="1" t="n">
        <x:v>2</x:v>
      </x:c>
      <x:c r="H949" s="7" t="n">
        <x:v>40000</x:v>
      </x:c>
      <x:c r="I949" s="8" t="n">
        <x:v>0.05</x:v>
      </x:c>
      <x:c r="J949" s="7" t="n">
        <x:v>24380</x:v>
      </x:c>
      <x:c r="K949" s="7" t="n">
        <x:v>0</x:v>
      </x:c>
      <x:c r="L949" s="8" t="n">
        <x:v>0</x:v>
      </x:c>
      <x:c r="M949" s="7" t="n">
        <x:f>G949*H949*(1-I949)</x:f>
        <x:v>76000</x:v>
      </x:c>
      <x:c r="N949" s="7" t="n">
        <x:f>G949*J949</x:f>
        <x:v>48760</x:v>
      </x:c>
      <x:c r="O949" s="7" t="n">
        <x:f>M949-N949</x:f>
        <x:v>27240</x:v>
      </x:c>
      <x:c r="P949" s="7" t="n">
        <x:f>M949*L949</x:f>
        <x:v>0</x:v>
      </x:c>
      <x:c r="Q949" s="7" t="n">
        <x:f>O949-K949-P949</x:f>
        <x:v>27240</x:v>
      </x:c>
      <x:c r="R949" s="8" t="n">
        <x:f>IF(M949=0,0,Q949/M949)</x:f>
        <x:v>0.358421052631579</x:v>
      </x:c>
    </x:row>
    <x:row r="950">
      <x:c r="A950" s="1" t="str">
        <x:v>S0945</x:v>
      </x:c>
      <x:c r="B950" s="6" t="n">
        <x:v>45980</x:v>
      </x:c>
      <x:c r="C950" s="1" t="n">
        <x:v>11</x:v>
      </x:c>
      <x:c r="D950" s="1" t="str">
        <x:v>Storage set</x:v>
      </x:c>
      <x:c r="E950" s="1" t="str">
        <x:v>Mwanza</x:v>
      </x:c>
      <x:c r="F950" s="1" t="str">
        <x:v>WhatsApp</x:v>
      </x:c>
      <x:c r="G950" s="1" t="n">
        <x:v>3</x:v>
      </x:c>
      <x:c r="H950" s="7" t="n">
        <x:v>35000</x:v>
      </x:c>
      <x:c r="I950" s="8" t="n">
        <x:v>0</x:v>
      </x:c>
      <x:c r="J950" s="7" t="n">
        <x:v>19080</x:v>
      </x:c>
      <x:c r="K950" s="7" t="n">
        <x:v>6500</x:v>
      </x:c>
      <x:c r="L950" s="8" t="n">
        <x:v>0</x:v>
      </x:c>
      <x:c r="M950" s="7" t="n">
        <x:f>G950*H950*(1-I950)</x:f>
        <x:v>105000</x:v>
      </x:c>
      <x:c r="N950" s="7" t="n">
        <x:f>G950*J950</x:f>
        <x:v>57240</x:v>
      </x:c>
      <x:c r="O950" s="7" t="n">
        <x:f>M950-N950</x:f>
        <x:v>47760</x:v>
      </x:c>
      <x:c r="P950" s="7" t="n">
        <x:f>M950*L950</x:f>
        <x:v>0</x:v>
      </x:c>
      <x:c r="Q950" s="7" t="n">
        <x:f>O950-K950-P950</x:f>
        <x:v>41260</x:v>
      </x:c>
      <x:c r="R950" s="8" t="n">
        <x:f>IF(M950=0,0,Q950/M950)</x:f>
        <x:v>0.39295238095238094</x:v>
      </x:c>
    </x:row>
    <x:row r="951">
      <x:c r="A951" s="1" t="str">
        <x:v>S0946</x:v>
      </x:c>
      <x:c r="B951" s="6" t="n">
        <x:v>45965</x:v>
      </x:c>
      <x:c r="C951" s="1" t="n">
        <x:v>11</x:v>
      </x:c>
      <x:c r="D951" s="1" t="str">
        <x:v>Kettle</x:v>
      </x:c>
      <x:c r="E951" s="1" t="str">
        <x:v>Dodoma</x:v>
      </x:c>
      <x:c r="F951" s="1" t="str">
        <x:v>WhatsApp</x:v>
      </x:c>
      <x:c r="G951" s="1" t="n">
        <x:v>4</x:v>
      </x:c>
      <x:c r="H951" s="7" t="n">
        <x:v>45000</x:v>
      </x:c>
      <x:c r="I951" s="8" t="n">
        <x:v>0</x:v>
      </x:c>
      <x:c r="J951" s="7" t="n">
        <x:v>28620</x:v>
      </x:c>
      <x:c r="K951" s="7" t="n">
        <x:v>6500</x:v>
      </x:c>
      <x:c r="L951" s="8" t="n">
        <x:v>0</x:v>
      </x:c>
      <x:c r="M951" s="7" t="n">
        <x:f>G951*H951*(1-I951)</x:f>
        <x:v>180000</x:v>
      </x:c>
      <x:c r="N951" s="7" t="n">
        <x:f>G951*J951</x:f>
        <x:v>114480</x:v>
      </x:c>
      <x:c r="O951" s="7" t="n">
        <x:f>M951-N951</x:f>
        <x:v>65520</x:v>
      </x:c>
      <x:c r="P951" s="7" t="n">
        <x:f>M951*L951</x:f>
        <x:v>0</x:v>
      </x:c>
      <x:c r="Q951" s="7" t="n">
        <x:f>O951-K951-P951</x:f>
        <x:v>59020</x:v>
      </x:c>
      <x:c r="R951" s="8" t="n">
        <x:f>IF(M951=0,0,Q951/M951)</x:f>
        <x:v>0.3278888888888889</x:v>
      </x:c>
    </x:row>
    <x:row r="952">
      <x:c r="A952" s="1" t="str">
        <x:v>S0947</x:v>
      </x:c>
      <x:c r="B952" s="6" t="n">
        <x:v>45963</x:v>
      </x:c>
      <x:c r="C952" s="1" t="n">
        <x:v>11</x:v>
      </x:c>
      <x:c r="D952" s="1" t="str">
        <x:v>Blender</x:v>
      </x:c>
      <x:c r="E952" s="1" t="str">
        <x:v>Dodoma</x:v>
      </x:c>
      <x:c r="F952" s="1" t="str">
        <x:v>Store</x:v>
      </x:c>
      <x:c r="G952" s="1" t="n">
        <x:v>4</x:v>
      </x:c>
      <x:c r="H952" s="7" t="n">
        <x:v>95000</x:v>
      </x:c>
      <x:c r="I952" s="8" t="n">
        <x:v>0</x:v>
      </x:c>
      <x:c r="J952" s="7" t="n">
        <x:v>68900</x:v>
      </x:c>
      <x:c r="K952" s="7" t="n">
        <x:v>0</x:v>
      </x:c>
      <x:c r="L952" s="8" t="n">
        <x:v>0</x:v>
      </x:c>
      <x:c r="M952" s="7" t="n">
        <x:f>G952*H952*(1-I952)</x:f>
        <x:v>380000</x:v>
      </x:c>
      <x:c r="N952" s="7" t="n">
        <x:f>G952*J952</x:f>
        <x:v>275600</x:v>
      </x:c>
      <x:c r="O952" s="7" t="n">
        <x:f>M952-N952</x:f>
        <x:v>104400</x:v>
      </x:c>
      <x:c r="P952" s="7" t="n">
        <x:f>M952*L952</x:f>
        <x:v>0</x:v>
      </x:c>
      <x:c r="Q952" s="7" t="n">
        <x:f>O952-K952-P952</x:f>
        <x:v>104400</x:v>
      </x:c>
      <x:c r="R952" s="8" t="n">
        <x:f>IF(M952=0,0,Q952/M952)</x:f>
        <x:v>0.27473684210526317</x:v>
      </x:c>
    </x:row>
    <x:row r="953">
      <x:c r="A953" s="1" t="str">
        <x:v>S0948</x:v>
      </x:c>
      <x:c r="B953" s="6" t="n">
        <x:v>45971</x:v>
      </x:c>
      <x:c r="C953" s="1" t="n">
        <x:v>11</x:v>
      </x:c>
      <x:c r="D953" s="1" t="str">
        <x:v>Storage set</x:v>
      </x:c>
      <x:c r="E953" s="1" t="str">
        <x:v>Mwanza</x:v>
      </x:c>
      <x:c r="F953" s="1" t="str">
        <x:v>Store</x:v>
      </x:c>
      <x:c r="G953" s="1" t="n">
        <x:v>2</x:v>
      </x:c>
      <x:c r="H953" s="7" t="n">
        <x:v>35000</x:v>
      </x:c>
      <x:c r="I953" s="8" t="n">
        <x:v>0</x:v>
      </x:c>
      <x:c r="J953" s="7" t="n">
        <x:v>19080</x:v>
      </x:c>
      <x:c r="K953" s="7" t="n">
        <x:v>0</x:v>
      </x:c>
      <x:c r="L953" s="8" t="n">
        <x:v>0</x:v>
      </x:c>
      <x:c r="M953" s="7" t="n">
        <x:f>G953*H953*(1-I953)</x:f>
        <x:v>70000</x:v>
      </x:c>
      <x:c r="N953" s="7" t="n">
        <x:f>G953*J953</x:f>
        <x:v>38160</x:v>
      </x:c>
      <x:c r="O953" s="7" t="n">
        <x:f>M953-N953</x:f>
        <x:v>31840</x:v>
      </x:c>
      <x:c r="P953" s="7" t="n">
        <x:f>M953*L953</x:f>
        <x:v>0</x:v>
      </x:c>
      <x:c r="Q953" s="7" t="n">
        <x:f>O953-K953-P953</x:f>
        <x:v>31840</x:v>
      </x:c>
      <x:c r="R953" s="8" t="n">
        <x:f>IF(M953=0,0,Q953/M953)</x:f>
        <x:v>0.45485714285714285</x:v>
      </x:c>
    </x:row>
    <x:row r="954">
      <x:c r="A954" s="1" t="str">
        <x:v>S0949</x:v>
      </x:c>
      <x:c r="B954" s="6" t="n">
        <x:v>45977</x:v>
      </x:c>
      <x:c r="C954" s="1" t="n">
        <x:v>11</x:v>
      </x:c>
      <x:c r="D954" s="1" t="str">
        <x:v>Kettle</x:v>
      </x:c>
      <x:c r="E954" s="1" t="str">
        <x:v>Dodoma</x:v>
      </x:c>
      <x:c r="F954" s="1" t="str">
        <x:v>Marketplace</x:v>
      </x:c>
      <x:c r="G954" s="1" t="n">
        <x:v>2</x:v>
      </x:c>
      <x:c r="H954" s="7" t="n">
        <x:v>45000</x:v>
      </x:c>
      <x:c r="I954" s="8" t="n">
        <x:v>0.15</x:v>
      </x:c>
      <x:c r="J954" s="7" t="n">
        <x:v>28620</x:v>
      </x:c>
      <x:c r="K954" s="7" t="n">
        <x:v>6500</x:v>
      </x:c>
      <x:c r="L954" s="8" t="n">
        <x:v>0.08</x:v>
      </x:c>
      <x:c r="M954" s="7" t="n">
        <x:f>G954*H954*(1-I954)</x:f>
        <x:v>76500</x:v>
      </x:c>
      <x:c r="N954" s="7" t="n">
        <x:f>G954*J954</x:f>
        <x:v>57240</x:v>
      </x:c>
      <x:c r="O954" s="7" t="n">
        <x:f>M954-N954</x:f>
        <x:v>19260</x:v>
      </x:c>
      <x:c r="P954" s="7" t="n">
        <x:f>M954*L954</x:f>
        <x:v>6120</x:v>
      </x:c>
      <x:c r="Q954" s="7" t="n">
        <x:f>O954-K954-P954</x:f>
        <x:v>6640</x:v>
      </x:c>
      <x:c r="R954" s="8" t="n">
        <x:f>IF(M954=0,0,Q954/M954)</x:f>
        <x:v>0.08679738562091503</x:v>
      </x:c>
    </x:row>
    <x:row r="955">
      <x:c r="A955" s="1" t="str">
        <x:v>S0950</x:v>
      </x:c>
      <x:c r="B955" s="6" t="n">
        <x:v>45973</x:v>
      </x:c>
      <x:c r="C955" s="1" t="n">
        <x:v>11</x:v>
      </x:c>
      <x:c r="D955" s="1" t="str">
        <x:v>Blender</x:v>
      </x:c>
      <x:c r="E955" s="1" t="str">
        <x:v>Arusha</x:v>
      </x:c>
      <x:c r="F955" s="1" t="str">
        <x:v>WhatsApp</x:v>
      </x:c>
      <x:c r="G955" s="1" t="n">
        <x:v>3</x:v>
      </x:c>
      <x:c r="H955" s="7" t="n">
        <x:v>95000</x:v>
      </x:c>
      <x:c r="I955" s="8" t="n">
        <x:v>0</x:v>
      </x:c>
      <x:c r="J955" s="7" t="n">
        <x:v>68900</x:v>
      </x:c>
      <x:c r="K955" s="7" t="n">
        <x:v>6500</x:v>
      </x:c>
      <x:c r="L955" s="8" t="n">
        <x:v>0</x:v>
      </x:c>
      <x:c r="M955" s="7" t="n">
        <x:f>G955*H955*(1-I955)</x:f>
        <x:v>285000</x:v>
      </x:c>
      <x:c r="N955" s="7" t="n">
        <x:f>G955*J955</x:f>
        <x:v>206700</x:v>
      </x:c>
      <x:c r="O955" s="7" t="n">
        <x:f>M955-N955</x:f>
        <x:v>78300</x:v>
      </x:c>
      <x:c r="P955" s="7" t="n">
        <x:f>M955*L955</x:f>
        <x:v>0</x:v>
      </x:c>
      <x:c r="Q955" s="7" t="n">
        <x:f>O955-K955-P955</x:f>
        <x:v>71800</x:v>
      </x:c>
      <x:c r="R955" s="8" t="n">
        <x:f>IF(M955=0,0,Q955/M955)</x:f>
        <x:v>0.2519298245614035</x:v>
      </x:c>
    </x:row>
    <x:row r="956">
      <x:c r="A956" s="1" t="str">
        <x:v>S0951</x:v>
      </x:c>
      <x:c r="B956" s="6" t="n">
        <x:v>45969</x:v>
      </x:c>
      <x:c r="C956" s="1" t="n">
        <x:v>11</x:v>
      </x:c>
      <x:c r="D956" s="1" t="str">
        <x:v>Thermos</x:v>
      </x:c>
      <x:c r="E956" s="1" t="str">
        <x:v>Dodoma</x:v>
      </x:c>
      <x:c r="F956" s="1" t="str">
        <x:v>Store</x:v>
      </x:c>
      <x:c r="G956" s="1" t="n">
        <x:v>4</x:v>
      </x:c>
      <x:c r="H956" s="7" t="n">
        <x:v>40000</x:v>
      </x:c>
      <x:c r="I956" s="8" t="n">
        <x:v>0</x:v>
      </x:c>
      <x:c r="J956" s="7" t="n">
        <x:v>24380</x:v>
      </x:c>
      <x:c r="K956" s="7" t="n">
        <x:v>0</x:v>
      </x:c>
      <x:c r="L956" s="8" t="n">
        <x:v>0</x:v>
      </x:c>
      <x:c r="M956" s="7" t="n">
        <x:f>G956*H956*(1-I956)</x:f>
        <x:v>160000</x:v>
      </x:c>
      <x:c r="N956" s="7" t="n">
        <x:f>G956*J956</x:f>
        <x:v>97520</x:v>
      </x:c>
      <x:c r="O956" s="7" t="n">
        <x:f>M956-N956</x:f>
        <x:v>62480</x:v>
      </x:c>
      <x:c r="P956" s="7" t="n">
        <x:f>M956*L956</x:f>
        <x:v>0</x:v>
      </x:c>
      <x:c r="Q956" s="7" t="n">
        <x:f>O956-K956-P956</x:f>
        <x:v>62480</x:v>
      </x:c>
      <x:c r="R956" s="8" t="n">
        <x:f>IF(M956=0,0,Q956/M956)</x:f>
        <x:v>0.3905</x:v>
      </x:c>
    </x:row>
    <x:row r="957">
      <x:c r="A957" s="1" t="str">
        <x:v>S0952</x:v>
      </x:c>
      <x:c r="B957" s="6" t="n">
        <x:v>45962</x:v>
      </x:c>
      <x:c r="C957" s="1" t="n">
        <x:v>11</x:v>
      </x:c>
      <x:c r="D957" s="1" t="str">
        <x:v>Blender</x:v>
      </x:c>
      <x:c r="E957" s="1" t="str">
        <x:v>Mwanza</x:v>
      </x:c>
      <x:c r="F957" s="1" t="str">
        <x:v>WhatsApp</x:v>
      </x:c>
      <x:c r="G957" s="1" t="n">
        <x:v>4</x:v>
      </x:c>
      <x:c r="H957" s="7" t="n">
        <x:v>95000</x:v>
      </x:c>
      <x:c r="I957" s="8" t="n">
        <x:v>0</x:v>
      </x:c>
      <x:c r="J957" s="7" t="n">
        <x:v>68900</x:v>
      </x:c>
      <x:c r="K957" s="7" t="n">
        <x:v>6500</x:v>
      </x:c>
      <x:c r="L957" s="8" t="n">
        <x:v>0</x:v>
      </x:c>
      <x:c r="M957" s="7" t="n">
        <x:f>G957*H957*(1-I957)</x:f>
        <x:v>380000</x:v>
      </x:c>
      <x:c r="N957" s="7" t="n">
        <x:f>G957*J957</x:f>
        <x:v>275600</x:v>
      </x:c>
      <x:c r="O957" s="7" t="n">
        <x:f>M957-N957</x:f>
        <x:v>104400</x:v>
      </x:c>
      <x:c r="P957" s="7" t="n">
        <x:f>M957*L957</x:f>
        <x:v>0</x:v>
      </x:c>
      <x:c r="Q957" s="7" t="n">
        <x:f>O957-K957-P957</x:f>
        <x:v>97900</x:v>
      </x:c>
      <x:c r="R957" s="8" t="n">
        <x:f>IF(M957=0,0,Q957/M957)</x:f>
        <x:v>0.25763157894736843</x:v>
      </x:c>
    </x:row>
    <x:row r="958">
      <x:c r="A958" s="1" t="str">
        <x:v>S0953</x:v>
      </x:c>
      <x:c r="B958" s="6" t="n">
        <x:v>45978</x:v>
      </x:c>
      <x:c r="C958" s="1" t="n">
        <x:v>11</x:v>
      </x:c>
      <x:c r="D958" s="1" t="str">
        <x:v>Storage set</x:v>
      </x:c>
      <x:c r="E958" s="1" t="str">
        <x:v>Dodoma</x:v>
      </x:c>
      <x:c r="F958" s="1" t="str">
        <x:v>Marketplace</x:v>
      </x:c>
      <x:c r="G958" s="1" t="n">
        <x:v>4</x:v>
      </x:c>
      <x:c r="H958" s="7" t="n">
        <x:v>35000</x:v>
      </x:c>
      <x:c r="I958" s="8" t="n">
        <x:v>0.15</x:v>
      </x:c>
      <x:c r="J958" s="7" t="n">
        <x:v>19080</x:v>
      </x:c>
      <x:c r="K958" s="7" t="n">
        <x:v>6500</x:v>
      </x:c>
      <x:c r="L958" s="8" t="n">
        <x:v>0.08</x:v>
      </x:c>
      <x:c r="M958" s="7" t="n">
        <x:f>G958*H958*(1-I958)</x:f>
        <x:v>119000</x:v>
      </x:c>
      <x:c r="N958" s="7" t="n">
        <x:f>G958*J958</x:f>
        <x:v>76320</x:v>
      </x:c>
      <x:c r="O958" s="7" t="n">
        <x:f>M958-N958</x:f>
        <x:v>42680</x:v>
      </x:c>
      <x:c r="P958" s="7" t="n">
        <x:f>M958*L958</x:f>
        <x:v>9520</x:v>
      </x:c>
      <x:c r="Q958" s="7" t="n">
        <x:f>O958-K958-P958</x:f>
        <x:v>26660</x:v>
      </x:c>
      <x:c r="R958" s="8" t="n">
        <x:f>IF(M958=0,0,Q958/M958)</x:f>
        <x:v>0.22403361344537814</x:v>
      </x:c>
    </x:row>
    <x:row r="959">
      <x:c r="A959" s="1" t="str">
        <x:v>S0954</x:v>
      </x:c>
      <x:c r="B959" s="6" t="n">
        <x:v>45981</x:v>
      </x:c>
      <x:c r="C959" s="1" t="n">
        <x:v>11</x:v>
      </x:c>
      <x:c r="D959" s="1" t="str">
        <x:v>Blender</x:v>
      </x:c>
      <x:c r="E959" s="1" t="str">
        <x:v>Mwanza</x:v>
      </x:c>
      <x:c r="F959" s="1" t="str">
        <x:v>Store</x:v>
      </x:c>
      <x:c r="G959" s="1" t="n">
        <x:v>4</x:v>
      </x:c>
      <x:c r="H959" s="7" t="n">
        <x:v>95000</x:v>
      </x:c>
      <x:c r="I959" s="8" t="n">
        <x:v>0</x:v>
      </x:c>
      <x:c r="J959" s="7" t="n">
        <x:v>68900</x:v>
      </x:c>
      <x:c r="K959" s="7" t="n">
        <x:v>0</x:v>
      </x:c>
      <x:c r="L959" s="8" t="n">
        <x:v>0</x:v>
      </x:c>
      <x:c r="M959" s="7" t="n">
        <x:f>G959*H959*(1-I959)</x:f>
        <x:v>380000</x:v>
      </x:c>
      <x:c r="N959" s="7" t="n">
        <x:f>G959*J959</x:f>
        <x:v>275600</x:v>
      </x:c>
      <x:c r="O959" s="7" t="n">
        <x:f>M959-N959</x:f>
        <x:v>104400</x:v>
      </x:c>
      <x:c r="P959" s="7" t="n">
        <x:f>M959*L959</x:f>
        <x:v>0</x:v>
      </x:c>
      <x:c r="Q959" s="7" t="n">
        <x:f>O959-K959-P959</x:f>
        <x:v>104400</x:v>
      </x:c>
      <x:c r="R959" s="8" t="n">
        <x:f>IF(M959=0,0,Q959/M959)</x:f>
        <x:v>0.27473684210526317</x:v>
      </x:c>
    </x:row>
    <x:row r="960">
      <x:c r="A960" s="1" t="str">
        <x:v>S0955</x:v>
      </x:c>
      <x:c r="B960" s="6" t="n">
        <x:v>45978</x:v>
      </x:c>
      <x:c r="C960" s="1" t="n">
        <x:v>11</x:v>
      </x:c>
      <x:c r="D960" s="1" t="str">
        <x:v>Storage set</x:v>
      </x:c>
      <x:c r="E960" s="1" t="str">
        <x:v>Arusha</x:v>
      </x:c>
      <x:c r="F960" s="1" t="str">
        <x:v>WhatsApp</x:v>
      </x:c>
      <x:c r="G960" s="1" t="n">
        <x:v>1</x:v>
      </x:c>
      <x:c r="H960" s="7" t="n">
        <x:v>35000</x:v>
      </x:c>
      <x:c r="I960" s="8" t="n">
        <x:v>0</x:v>
      </x:c>
      <x:c r="J960" s="7" t="n">
        <x:v>19080</x:v>
      </x:c>
      <x:c r="K960" s="7" t="n">
        <x:v>6500</x:v>
      </x:c>
      <x:c r="L960" s="8" t="n">
        <x:v>0</x:v>
      </x:c>
      <x:c r="M960" s="7" t="n">
        <x:f>G960*H960*(1-I960)</x:f>
        <x:v>35000</x:v>
      </x:c>
      <x:c r="N960" s="7" t="n">
        <x:f>G960*J960</x:f>
        <x:v>19080</x:v>
      </x:c>
      <x:c r="O960" s="7" t="n">
        <x:f>M960-N960</x:f>
        <x:v>15920</x:v>
      </x:c>
      <x:c r="P960" s="7" t="n">
        <x:f>M960*L960</x:f>
        <x:v>0</x:v>
      </x:c>
      <x:c r="Q960" s="7" t="n">
        <x:f>O960-K960-P960</x:f>
        <x:v>9420</x:v>
      </x:c>
      <x:c r="R960" s="8" t="n">
        <x:f>IF(M960=0,0,Q960/M960)</x:f>
        <x:v>0.26914285714285713</x:v>
      </x:c>
    </x:row>
    <x:row r="961">
      <x:c r="A961" s="1" t="str">
        <x:v>S0956</x:v>
      </x:c>
      <x:c r="B961" s="6" t="n">
        <x:v>45988</x:v>
      </x:c>
      <x:c r="C961" s="1" t="n">
        <x:v>11</x:v>
      </x:c>
      <x:c r="D961" s="1" t="str">
        <x:v>Kettle</x:v>
      </x:c>
      <x:c r="E961" s="1" t="str">
        <x:v>Dodoma</x:v>
      </x:c>
      <x:c r="F961" s="1" t="str">
        <x:v>Marketplace</x:v>
      </x:c>
      <x:c r="G961" s="1" t="n">
        <x:v>2</x:v>
      </x:c>
      <x:c r="H961" s="7" t="n">
        <x:v>45000</x:v>
      </x:c>
      <x:c r="I961" s="8" t="n">
        <x:v>0.15</x:v>
      </x:c>
      <x:c r="J961" s="7" t="n">
        <x:v>28620</x:v>
      </x:c>
      <x:c r="K961" s="7" t="n">
        <x:v>6500</x:v>
      </x:c>
      <x:c r="L961" s="8" t="n">
        <x:v>0.08</x:v>
      </x:c>
      <x:c r="M961" s="7" t="n">
        <x:f>G961*H961*(1-I961)</x:f>
        <x:v>76500</x:v>
      </x:c>
      <x:c r="N961" s="7" t="n">
        <x:f>G961*J961</x:f>
        <x:v>57240</x:v>
      </x:c>
      <x:c r="O961" s="7" t="n">
        <x:f>M961-N961</x:f>
        <x:v>19260</x:v>
      </x:c>
      <x:c r="P961" s="7" t="n">
        <x:f>M961*L961</x:f>
        <x:v>6120</x:v>
      </x:c>
      <x:c r="Q961" s="7" t="n">
        <x:f>O961-K961-P961</x:f>
        <x:v>6640</x:v>
      </x:c>
      <x:c r="R961" s="8" t="n">
        <x:f>IF(M961=0,0,Q961/M961)</x:f>
        <x:v>0.08679738562091503</x:v>
      </x:c>
    </x:row>
    <x:row r="962">
      <x:c r="A962" s="1" t="str">
        <x:v>S0957</x:v>
      </x:c>
      <x:c r="B962" s="6" t="n">
        <x:v>45977</x:v>
      </x:c>
      <x:c r="C962" s="1" t="n">
        <x:v>11</x:v>
      </x:c>
      <x:c r="D962" s="1" t="str">
        <x:v>Storage set</x:v>
      </x:c>
      <x:c r="E962" s="1" t="str">
        <x:v>Dodoma</x:v>
      </x:c>
      <x:c r="F962" s="1" t="str">
        <x:v>Marketplace</x:v>
      </x:c>
      <x:c r="G962" s="1" t="n">
        <x:v>4</x:v>
      </x:c>
      <x:c r="H962" s="7" t="n">
        <x:v>35000</x:v>
      </x:c>
      <x:c r="I962" s="8" t="n">
        <x:v>0.15</x:v>
      </x:c>
      <x:c r="J962" s="7" t="n">
        <x:v>19080</x:v>
      </x:c>
      <x:c r="K962" s="7" t="n">
        <x:v>6500</x:v>
      </x:c>
      <x:c r="L962" s="8" t="n">
        <x:v>0.08</x:v>
      </x:c>
      <x:c r="M962" s="7" t="n">
        <x:f>G962*H962*(1-I962)</x:f>
        <x:v>119000</x:v>
      </x:c>
      <x:c r="N962" s="7" t="n">
        <x:f>G962*J962</x:f>
        <x:v>76320</x:v>
      </x:c>
      <x:c r="O962" s="7" t="n">
        <x:f>M962-N962</x:f>
        <x:v>42680</x:v>
      </x:c>
      <x:c r="P962" s="7" t="n">
        <x:f>M962*L962</x:f>
        <x:v>9520</x:v>
      </x:c>
      <x:c r="Q962" s="7" t="n">
        <x:f>O962-K962-P962</x:f>
        <x:v>26660</x:v>
      </x:c>
      <x:c r="R962" s="8" t="n">
        <x:f>IF(M962=0,0,Q962/M962)</x:f>
        <x:v>0.22403361344537814</x:v>
      </x:c>
    </x:row>
    <x:row r="963">
      <x:c r="A963" s="1" t="str">
        <x:v>S0958</x:v>
      </x:c>
      <x:c r="B963" s="6" t="n">
        <x:v>45975</x:v>
      </x:c>
      <x:c r="C963" s="1" t="n">
        <x:v>11</x:v>
      </x:c>
      <x:c r="D963" s="1" t="str">
        <x:v>Kettle</x:v>
      </x:c>
      <x:c r="E963" s="1" t="str">
        <x:v>Dodoma</x:v>
      </x:c>
      <x:c r="F963" s="1" t="str">
        <x:v>Marketplace</x:v>
      </x:c>
      <x:c r="G963" s="1" t="n">
        <x:v>3</x:v>
      </x:c>
      <x:c r="H963" s="7" t="n">
        <x:v>45000</x:v>
      </x:c>
      <x:c r="I963" s="8" t="n">
        <x:v>0.15</x:v>
      </x:c>
      <x:c r="J963" s="7" t="n">
        <x:v>28620</x:v>
      </x:c>
      <x:c r="K963" s="7" t="n">
        <x:v>6500</x:v>
      </x:c>
      <x:c r="L963" s="8" t="n">
        <x:v>0.08</x:v>
      </x:c>
      <x:c r="M963" s="7" t="n">
        <x:f>G963*H963*(1-I963)</x:f>
        <x:v>114750</x:v>
      </x:c>
      <x:c r="N963" s="7" t="n">
        <x:f>G963*J963</x:f>
        <x:v>85860</x:v>
      </x:c>
      <x:c r="O963" s="7" t="n">
        <x:f>M963-N963</x:f>
        <x:v>28890</x:v>
      </x:c>
      <x:c r="P963" s="7" t="n">
        <x:f>M963*L963</x:f>
        <x:v>9180</x:v>
      </x:c>
      <x:c r="Q963" s="7" t="n">
        <x:f>O963-K963-P963</x:f>
        <x:v>13210</x:v>
      </x:c>
      <x:c r="R963" s="8" t="n">
        <x:f>IF(M963=0,0,Q963/M963)</x:f>
        <x:v>0.11511982570806101</x:v>
      </x:c>
    </x:row>
    <x:row r="964">
      <x:c r="A964" s="1" t="str">
        <x:v>S0959</x:v>
      </x:c>
      <x:c r="B964" s="6" t="n">
        <x:v>45974</x:v>
      </x:c>
      <x:c r="C964" s="1" t="n">
        <x:v>11</x:v>
      </x:c>
      <x:c r="D964" s="1" t="str">
        <x:v>Cookware set</x:v>
      </x:c>
      <x:c r="E964" s="1" t="str">
        <x:v>Dar es Salaam</x:v>
      </x:c>
      <x:c r="F964" s="1" t="str">
        <x:v>Store</x:v>
      </x:c>
      <x:c r="G964" s="1" t="n">
        <x:v>1</x:v>
      </x:c>
      <x:c r="H964" s="7" t="n">
        <x:v>160000</x:v>
      </x:c>
      <x:c r="I964" s="8" t="n">
        <x:v>0</x:v>
      </x:c>
      <x:c r="J964" s="7" t="n">
        <x:v>100700</x:v>
      </x:c>
      <x:c r="K964" s="7" t="n">
        <x:v>0</x:v>
      </x:c>
      <x:c r="L964" s="8" t="n">
        <x:v>0</x:v>
      </x:c>
      <x:c r="M964" s="7" t="n">
        <x:f>G964*H964*(1-I964)</x:f>
        <x:v>160000</x:v>
      </x:c>
      <x:c r="N964" s="7" t="n">
        <x:f>G964*J964</x:f>
        <x:v>100700</x:v>
      </x:c>
      <x:c r="O964" s="7" t="n">
        <x:f>M964-N964</x:f>
        <x:v>59300</x:v>
      </x:c>
      <x:c r="P964" s="7" t="n">
        <x:f>M964*L964</x:f>
        <x:v>0</x:v>
      </x:c>
      <x:c r="Q964" s="7" t="n">
        <x:f>O964-K964-P964</x:f>
        <x:v>59300</x:v>
      </x:c>
      <x:c r="R964" s="8" t="n">
        <x:f>IF(M964=0,0,Q964/M964)</x:f>
        <x:v>0.370625</x:v>
      </x:c>
    </x:row>
    <x:row r="965">
      <x:c r="A965" s="1" t="str">
        <x:v>S0960</x:v>
      </x:c>
      <x:c r="B965" s="6" t="n">
        <x:v>45977</x:v>
      </x:c>
      <x:c r="C965" s="1" t="n">
        <x:v>11</x:v>
      </x:c>
      <x:c r="D965" s="1" t="str">
        <x:v>Rice cooker</x:v>
      </x:c>
      <x:c r="E965" s="1" t="str">
        <x:v>Mwanza</x:v>
      </x:c>
      <x:c r="F965" s="1" t="str">
        <x:v>Marketplace</x:v>
      </x:c>
      <x:c r="G965" s="1" t="n">
        <x:v>1</x:v>
      </x:c>
      <x:c r="H965" s="7" t="n">
        <x:v>120000</x:v>
      </x:c>
      <x:c r="I965" s="8" t="n">
        <x:v>0.15</x:v>
      </x:c>
      <x:c r="J965" s="7" t="n">
        <x:v>90100</x:v>
      </x:c>
      <x:c r="K965" s="7" t="n">
        <x:v>6500</x:v>
      </x:c>
      <x:c r="L965" s="8" t="n">
        <x:v>0.08</x:v>
      </x:c>
      <x:c r="M965" s="7" t="n">
        <x:f>G965*H965*(1-I965)</x:f>
        <x:v>102000</x:v>
      </x:c>
      <x:c r="N965" s="7" t="n">
        <x:f>G965*J965</x:f>
        <x:v>90100</x:v>
      </x:c>
      <x:c r="O965" s="7" t="n">
        <x:f>M965-N965</x:f>
        <x:v>11900</x:v>
      </x:c>
      <x:c r="P965" s="7" t="n">
        <x:f>M965*L965</x:f>
        <x:v>8160</x:v>
      </x:c>
      <x:c r="Q965" s="7" t="n">
        <x:f>O965-K965-P965</x:f>
        <x:v>-2760</x:v>
      </x:c>
      <x:c r="R965" s="8" t="n">
        <x:f>IF(M965=0,0,Q965/M965)</x:f>
        <x:v>-0.027058823529411764</x:v>
      </x:c>
    </x:row>
    <x:row r="966">
      <x:c r="A966" s="1" t="str">
        <x:v>S0961</x:v>
      </x:c>
      <x:c r="B966" s="6" t="n">
        <x:v>45964</x:v>
      </x:c>
      <x:c r="C966" s="1" t="n">
        <x:v>11</x:v>
      </x:c>
      <x:c r="D966" s="1" t="str">
        <x:v>Rice cooker</x:v>
      </x:c>
      <x:c r="E966" s="1" t="str">
        <x:v>Dodoma</x:v>
      </x:c>
      <x:c r="F966" s="1" t="str">
        <x:v>WhatsApp</x:v>
      </x:c>
      <x:c r="G966" s="1" t="n">
        <x:v>1</x:v>
      </x:c>
      <x:c r="H966" s="7" t="n">
        <x:v>120000</x:v>
      </x:c>
      <x:c r="I966" s="8" t="n">
        <x:v>0</x:v>
      </x:c>
      <x:c r="J966" s="7" t="n">
        <x:v>90100</x:v>
      </x:c>
      <x:c r="K966" s="7" t="n">
        <x:v>6500</x:v>
      </x:c>
      <x:c r="L966" s="8" t="n">
        <x:v>0</x:v>
      </x:c>
      <x:c r="M966" s="7" t="n">
        <x:f>G966*H966*(1-I966)</x:f>
        <x:v>120000</x:v>
      </x:c>
      <x:c r="N966" s="7" t="n">
        <x:f>G966*J966</x:f>
        <x:v>90100</x:v>
      </x:c>
      <x:c r="O966" s="7" t="n">
        <x:f>M966-N966</x:f>
        <x:v>29900</x:v>
      </x:c>
      <x:c r="P966" s="7" t="n">
        <x:f>M966*L966</x:f>
        <x:v>0</x:v>
      </x:c>
      <x:c r="Q966" s="7" t="n">
        <x:f>O966-K966-P966</x:f>
        <x:v>23400</x:v>
      </x:c>
      <x:c r="R966" s="8" t="n">
        <x:f>IF(M966=0,0,Q966/M966)</x:f>
        <x:v>0.195</x:v>
      </x:c>
    </x:row>
    <x:row r="967">
      <x:c r="A967" s="1" t="str">
        <x:v>S0962</x:v>
      </x:c>
      <x:c r="B967" s="6" t="n">
        <x:v>45976</x:v>
      </x:c>
      <x:c r="C967" s="1" t="n">
        <x:v>11</x:v>
      </x:c>
      <x:c r="D967" s="1" t="str">
        <x:v>Blender</x:v>
      </x:c>
      <x:c r="E967" s="1" t="str">
        <x:v>Dodoma</x:v>
      </x:c>
      <x:c r="F967" s="1" t="str">
        <x:v>Store</x:v>
      </x:c>
      <x:c r="G967" s="1" t="n">
        <x:v>1</x:v>
      </x:c>
      <x:c r="H967" s="7" t="n">
        <x:v>95000</x:v>
      </x:c>
      <x:c r="I967" s="8" t="n">
        <x:v>0.05</x:v>
      </x:c>
      <x:c r="J967" s="7" t="n">
        <x:v>68900</x:v>
      </x:c>
      <x:c r="K967" s="7" t="n">
        <x:v>0</x:v>
      </x:c>
      <x:c r="L967" s="8" t="n">
        <x:v>0</x:v>
      </x:c>
      <x:c r="M967" s="7" t="n">
        <x:f>G967*H967*(1-I967)</x:f>
        <x:v>90250</x:v>
      </x:c>
      <x:c r="N967" s="7" t="n">
        <x:f>G967*J967</x:f>
        <x:v>68900</x:v>
      </x:c>
      <x:c r="O967" s="7" t="n">
        <x:f>M967-N967</x:f>
        <x:v>21350</x:v>
      </x:c>
      <x:c r="P967" s="7" t="n">
        <x:f>M967*L967</x:f>
        <x:v>0</x:v>
      </x:c>
      <x:c r="Q967" s="7" t="n">
        <x:f>O967-K967-P967</x:f>
        <x:v>21350</x:v>
      </x:c>
      <x:c r="R967" s="8" t="n">
        <x:f>IF(M967=0,0,Q967/M967)</x:f>
        <x:v>0.2365650969529086</x:v>
      </x:c>
    </x:row>
    <x:row r="968">
      <x:c r="A968" s="1" t="str">
        <x:v>S0963</x:v>
      </x:c>
      <x:c r="B968" s="6" t="n">
        <x:v>45975</x:v>
      </x:c>
      <x:c r="C968" s="1" t="n">
        <x:v>11</x:v>
      </x:c>
      <x:c r="D968" s="1" t="str">
        <x:v>Kettle</x:v>
      </x:c>
      <x:c r="E968" s="1" t="str">
        <x:v>Dodoma</x:v>
      </x:c>
      <x:c r="F968" s="1" t="str">
        <x:v>Store</x:v>
      </x:c>
      <x:c r="G968" s="1" t="n">
        <x:v>2</x:v>
      </x:c>
      <x:c r="H968" s="7" t="n">
        <x:v>45000</x:v>
      </x:c>
      <x:c r="I968" s="8" t="n">
        <x:v>0</x:v>
      </x:c>
      <x:c r="J968" s="7" t="n">
        <x:v>28620</x:v>
      </x:c>
      <x:c r="K968" s="7" t="n">
        <x:v>0</x:v>
      </x:c>
      <x:c r="L968" s="8" t="n">
        <x:v>0</x:v>
      </x:c>
      <x:c r="M968" s="7" t="n">
        <x:f>G968*H968*(1-I968)</x:f>
        <x:v>90000</x:v>
      </x:c>
      <x:c r="N968" s="7" t="n">
        <x:f>G968*J968</x:f>
        <x:v>57240</x:v>
      </x:c>
      <x:c r="O968" s="7" t="n">
        <x:f>M968-N968</x:f>
        <x:v>32760</x:v>
      </x:c>
      <x:c r="P968" s="7" t="n">
        <x:f>M968*L968</x:f>
        <x:v>0</x:v>
      </x:c>
      <x:c r="Q968" s="7" t="n">
        <x:f>O968-K968-P968</x:f>
        <x:v>32760</x:v>
      </x:c>
      <x:c r="R968" s="8" t="n">
        <x:f>IF(M968=0,0,Q968/M968)</x:f>
        <x:v>0.364</x:v>
      </x:c>
    </x:row>
    <x:row r="969">
      <x:c r="A969" s="1" t="str">
        <x:v>S0964</x:v>
      </x:c>
      <x:c r="B969" s="6" t="n">
        <x:v>45985</x:v>
      </x:c>
      <x:c r="C969" s="1" t="n">
        <x:v>11</x:v>
      </x:c>
      <x:c r="D969" s="1" t="str">
        <x:v>Thermos</x:v>
      </x:c>
      <x:c r="E969" s="1" t="str">
        <x:v>Arusha</x:v>
      </x:c>
      <x:c r="F969" s="1" t="str">
        <x:v>Store</x:v>
      </x:c>
      <x:c r="G969" s="1" t="n">
        <x:v>4</x:v>
      </x:c>
      <x:c r="H969" s="7" t="n">
        <x:v>40000</x:v>
      </x:c>
      <x:c r="I969" s="8" t="n">
        <x:v>0</x:v>
      </x:c>
      <x:c r="J969" s="7" t="n">
        <x:v>24380</x:v>
      </x:c>
      <x:c r="K969" s="7" t="n">
        <x:v>0</x:v>
      </x:c>
      <x:c r="L969" s="8" t="n">
        <x:v>0</x:v>
      </x:c>
      <x:c r="M969" s="7" t="n">
        <x:f>G969*H969*(1-I969)</x:f>
        <x:v>160000</x:v>
      </x:c>
      <x:c r="N969" s="7" t="n">
        <x:f>G969*J969</x:f>
        <x:v>97520</x:v>
      </x:c>
      <x:c r="O969" s="7" t="n">
        <x:f>M969-N969</x:f>
        <x:v>62480</x:v>
      </x:c>
      <x:c r="P969" s="7" t="n">
        <x:f>M969*L969</x:f>
        <x:v>0</x:v>
      </x:c>
      <x:c r="Q969" s="7" t="n">
        <x:f>O969-K969-P969</x:f>
        <x:v>62480</x:v>
      </x:c>
      <x:c r="R969" s="8" t="n">
        <x:f>IF(M969=0,0,Q969/M969)</x:f>
        <x:v>0.3905</x:v>
      </x:c>
    </x:row>
    <x:row r="970">
      <x:c r="A970" s="1" t="str">
        <x:v>S0965</x:v>
      </x:c>
      <x:c r="B970" s="6" t="n">
        <x:v>45976</x:v>
      </x:c>
      <x:c r="C970" s="1" t="n">
        <x:v>11</x:v>
      </x:c>
      <x:c r="D970" s="1" t="str">
        <x:v>Storage set</x:v>
      </x:c>
      <x:c r="E970" s="1" t="str">
        <x:v>Dodoma</x:v>
      </x:c>
      <x:c r="F970" s="1" t="str">
        <x:v>Marketplace</x:v>
      </x:c>
      <x:c r="G970" s="1" t="n">
        <x:v>2</x:v>
      </x:c>
      <x:c r="H970" s="7" t="n">
        <x:v>35000</x:v>
      </x:c>
      <x:c r="I970" s="8" t="n">
        <x:v>0.15</x:v>
      </x:c>
      <x:c r="J970" s="7" t="n">
        <x:v>19080</x:v>
      </x:c>
      <x:c r="K970" s="7" t="n">
        <x:v>6500</x:v>
      </x:c>
      <x:c r="L970" s="8" t="n">
        <x:v>0.08</x:v>
      </x:c>
      <x:c r="M970" s="7" t="n">
        <x:f>G970*H970*(1-I970)</x:f>
        <x:v>59500</x:v>
      </x:c>
      <x:c r="N970" s="7" t="n">
        <x:f>G970*J970</x:f>
        <x:v>38160</x:v>
      </x:c>
      <x:c r="O970" s="7" t="n">
        <x:f>M970-N970</x:f>
        <x:v>21340</x:v>
      </x:c>
      <x:c r="P970" s="7" t="n">
        <x:f>M970*L970</x:f>
        <x:v>4760</x:v>
      </x:c>
      <x:c r="Q970" s="7" t="n">
        <x:f>O970-K970-P970</x:f>
        <x:v>10080</x:v>
      </x:c>
      <x:c r="R970" s="8" t="n">
        <x:f>IF(M970=0,0,Q970/M970)</x:f>
        <x:v>0.16941176470588235</x:v>
      </x:c>
    </x:row>
    <x:row r="971">
      <x:c r="A971" s="1" t="str">
        <x:v>S0966</x:v>
      </x:c>
      <x:c r="B971" s="6" t="n">
        <x:v>45979</x:v>
      </x:c>
      <x:c r="C971" s="1" t="n">
        <x:v>11</x:v>
      </x:c>
      <x:c r="D971" s="1" t="str">
        <x:v>Kettle</x:v>
      </x:c>
      <x:c r="E971" s="1" t="str">
        <x:v>Dar es Salaam</x:v>
      </x:c>
      <x:c r="F971" s="1" t="str">
        <x:v>WhatsApp</x:v>
      </x:c>
      <x:c r="G971" s="1" t="n">
        <x:v>2</x:v>
      </x:c>
      <x:c r="H971" s="7" t="n">
        <x:v>45000</x:v>
      </x:c>
      <x:c r="I971" s="8" t="n">
        <x:v>0.05</x:v>
      </x:c>
      <x:c r="J971" s="7" t="n">
        <x:v>28620</x:v>
      </x:c>
      <x:c r="K971" s="7" t="n">
        <x:v>3500</x:v>
      </x:c>
      <x:c r="L971" s="8" t="n">
        <x:v>0</x:v>
      </x:c>
      <x:c r="M971" s="7" t="n">
        <x:f>G971*H971*(1-I971)</x:f>
        <x:v>85500</x:v>
      </x:c>
      <x:c r="N971" s="7" t="n">
        <x:f>G971*J971</x:f>
        <x:v>57240</x:v>
      </x:c>
      <x:c r="O971" s="7" t="n">
        <x:f>M971-N971</x:f>
        <x:v>28260</x:v>
      </x:c>
      <x:c r="P971" s="7" t="n">
        <x:f>M971*L971</x:f>
        <x:v>0</x:v>
      </x:c>
      <x:c r="Q971" s="7" t="n">
        <x:f>O971-K971-P971</x:f>
        <x:v>24760</x:v>
      </x:c>
      <x:c r="R971" s="8" t="n">
        <x:f>IF(M971=0,0,Q971/M971)</x:f>
        <x:v>0.2895906432748538</x:v>
      </x:c>
    </x:row>
    <x:row r="972">
      <x:c r="A972" s="1" t="str">
        <x:v>S0967</x:v>
      </x:c>
      <x:c r="B972" s="6" t="n">
        <x:v>45988</x:v>
      </x:c>
      <x:c r="C972" s="1" t="n">
        <x:v>11</x:v>
      </x:c>
      <x:c r="D972" s="1" t="str">
        <x:v>Rice cooker</x:v>
      </x:c>
      <x:c r="E972" s="1" t="str">
        <x:v>Arusha</x:v>
      </x:c>
      <x:c r="F972" s="1" t="str">
        <x:v>WhatsApp</x:v>
      </x:c>
      <x:c r="G972" s="1" t="n">
        <x:v>1</x:v>
      </x:c>
      <x:c r="H972" s="7" t="n">
        <x:v>120000</x:v>
      </x:c>
      <x:c r="I972" s="8" t="n">
        <x:v>0</x:v>
      </x:c>
      <x:c r="J972" s="7" t="n">
        <x:v>90100</x:v>
      </x:c>
      <x:c r="K972" s="7" t="n">
        <x:v>6500</x:v>
      </x:c>
      <x:c r="L972" s="8" t="n">
        <x:v>0</x:v>
      </x:c>
      <x:c r="M972" s="7" t="n">
        <x:f>G972*H972*(1-I972)</x:f>
        <x:v>120000</x:v>
      </x:c>
      <x:c r="N972" s="7" t="n">
        <x:f>G972*J972</x:f>
        <x:v>90100</x:v>
      </x:c>
      <x:c r="O972" s="7" t="n">
        <x:f>M972-N972</x:f>
        <x:v>29900</x:v>
      </x:c>
      <x:c r="P972" s="7" t="n">
        <x:f>M972*L972</x:f>
        <x:v>0</x:v>
      </x:c>
      <x:c r="Q972" s="7" t="n">
        <x:f>O972-K972-P972</x:f>
        <x:v>23400</x:v>
      </x:c>
      <x:c r="R972" s="8" t="n">
        <x:f>IF(M972=0,0,Q972/M972)</x:f>
        <x:v>0.195</x:v>
      </x:c>
    </x:row>
    <x:row r="973">
      <x:c r="A973" s="1" t="str">
        <x:v>S0968</x:v>
      </x:c>
      <x:c r="B973" s="6" t="n">
        <x:v>45976</x:v>
      </x:c>
      <x:c r="C973" s="1" t="n">
        <x:v>11</x:v>
      </x:c>
      <x:c r="D973" s="1" t="str">
        <x:v>Kettle</x:v>
      </x:c>
      <x:c r="E973" s="1" t="str">
        <x:v>Dar es Salaam</x:v>
      </x:c>
      <x:c r="F973" s="1" t="str">
        <x:v>Marketplace</x:v>
      </x:c>
      <x:c r="G973" s="1" t="n">
        <x:v>1</x:v>
      </x:c>
      <x:c r="H973" s="7" t="n">
        <x:v>45000</x:v>
      </x:c>
      <x:c r="I973" s="8" t="n">
        <x:v>0.15</x:v>
      </x:c>
      <x:c r="J973" s="7" t="n">
        <x:v>28620</x:v>
      </x:c>
      <x:c r="K973" s="7" t="n">
        <x:v>3500</x:v>
      </x:c>
      <x:c r="L973" s="8" t="n">
        <x:v>0.08</x:v>
      </x:c>
      <x:c r="M973" s="7" t="n">
        <x:f>G973*H973*(1-I973)</x:f>
        <x:v>38250</x:v>
      </x:c>
      <x:c r="N973" s="7" t="n">
        <x:f>G973*J973</x:f>
        <x:v>28620</x:v>
      </x:c>
      <x:c r="O973" s="7" t="n">
        <x:f>M973-N973</x:f>
        <x:v>9630</x:v>
      </x:c>
      <x:c r="P973" s="7" t="n">
        <x:f>M973*L973</x:f>
        <x:v>3060</x:v>
      </x:c>
      <x:c r="Q973" s="7" t="n">
        <x:f>O973-K973-P973</x:f>
        <x:v>3070</x:v>
      </x:c>
      <x:c r="R973" s="8" t="n">
        <x:f>IF(M973=0,0,Q973/M973)</x:f>
        <x:v>0.08026143790849673</x:v>
      </x:c>
    </x:row>
    <x:row r="974">
      <x:c r="A974" s="1" t="str">
        <x:v>S0969</x:v>
      </x:c>
      <x:c r="B974" s="6" t="n">
        <x:v>45967</x:v>
      </x:c>
      <x:c r="C974" s="1" t="n">
        <x:v>11</x:v>
      </x:c>
      <x:c r="D974" s="1" t="str">
        <x:v>Thermos</x:v>
      </x:c>
      <x:c r="E974" s="1" t="str">
        <x:v>Arusha</x:v>
      </x:c>
      <x:c r="F974" s="1" t="str">
        <x:v>WhatsApp</x:v>
      </x:c>
      <x:c r="G974" s="1" t="n">
        <x:v>1</x:v>
      </x:c>
      <x:c r="H974" s="7" t="n">
        <x:v>40000</x:v>
      </x:c>
      <x:c r="I974" s="8" t="n">
        <x:v>0.05</x:v>
      </x:c>
      <x:c r="J974" s="7" t="n">
        <x:v>24380</x:v>
      </x:c>
      <x:c r="K974" s="7" t="n">
        <x:v>6500</x:v>
      </x:c>
      <x:c r="L974" s="8" t="n">
        <x:v>0</x:v>
      </x:c>
      <x:c r="M974" s="7" t="n">
        <x:f>G974*H974*(1-I974)</x:f>
        <x:v>38000</x:v>
      </x:c>
      <x:c r="N974" s="7" t="n">
        <x:f>G974*J974</x:f>
        <x:v>24380</x:v>
      </x:c>
      <x:c r="O974" s="7" t="n">
        <x:f>M974-N974</x:f>
        <x:v>13620</x:v>
      </x:c>
      <x:c r="P974" s="7" t="n">
        <x:f>M974*L974</x:f>
        <x:v>0</x:v>
      </x:c>
      <x:c r="Q974" s="7" t="n">
        <x:f>O974-K974-P974</x:f>
        <x:v>7120</x:v>
      </x:c>
      <x:c r="R974" s="8" t="n">
        <x:f>IF(M974=0,0,Q974/M974)</x:f>
        <x:v>0.18736842105263157</x:v>
      </x:c>
    </x:row>
    <x:row r="975">
      <x:c r="A975" s="1" t="str">
        <x:v>S0970</x:v>
      </x:c>
      <x:c r="B975" s="6" t="n">
        <x:v>45977</x:v>
      </x:c>
      <x:c r="C975" s="1" t="n">
        <x:v>11</x:v>
      </x:c>
      <x:c r="D975" s="1" t="str">
        <x:v>Storage set</x:v>
      </x:c>
      <x:c r="E975" s="1" t="str">
        <x:v>Arusha</x:v>
      </x:c>
      <x:c r="F975" s="1" t="str">
        <x:v>Marketplace</x:v>
      </x:c>
      <x:c r="G975" s="1" t="n">
        <x:v>2</x:v>
      </x:c>
      <x:c r="H975" s="7" t="n">
        <x:v>35000</x:v>
      </x:c>
      <x:c r="I975" s="8" t="n">
        <x:v>0.15</x:v>
      </x:c>
      <x:c r="J975" s="7" t="n">
        <x:v>19080</x:v>
      </x:c>
      <x:c r="K975" s="7" t="n">
        <x:v>6500</x:v>
      </x:c>
      <x:c r="L975" s="8" t="n">
        <x:v>0.08</x:v>
      </x:c>
      <x:c r="M975" s="7" t="n">
        <x:f>G975*H975*(1-I975)</x:f>
        <x:v>59500</x:v>
      </x:c>
      <x:c r="N975" s="7" t="n">
        <x:f>G975*J975</x:f>
        <x:v>38160</x:v>
      </x:c>
      <x:c r="O975" s="7" t="n">
        <x:f>M975-N975</x:f>
        <x:v>21340</x:v>
      </x:c>
      <x:c r="P975" s="7" t="n">
        <x:f>M975*L975</x:f>
        <x:v>4760</x:v>
      </x:c>
      <x:c r="Q975" s="7" t="n">
        <x:f>O975-K975-P975</x:f>
        <x:v>10080</x:v>
      </x:c>
      <x:c r="R975" s="8" t="n">
        <x:f>IF(M975=0,0,Q975/M975)</x:f>
        <x:v>0.16941176470588235</x:v>
      </x:c>
    </x:row>
    <x:row r="976">
      <x:c r="A976" s="1" t="str">
        <x:v>S0971</x:v>
      </x:c>
      <x:c r="B976" s="6" t="n">
        <x:v>45978</x:v>
      </x:c>
      <x:c r="C976" s="1" t="n">
        <x:v>11</x:v>
      </x:c>
      <x:c r="D976" s="1" t="str">
        <x:v>Rice cooker</x:v>
      </x:c>
      <x:c r="E976" s="1" t="str">
        <x:v>Mwanza</x:v>
      </x:c>
      <x:c r="F976" s="1" t="str">
        <x:v>WhatsApp</x:v>
      </x:c>
      <x:c r="G976" s="1" t="n">
        <x:v>3</x:v>
      </x:c>
      <x:c r="H976" s="7" t="n">
        <x:v>120000</x:v>
      </x:c>
      <x:c r="I976" s="8" t="n">
        <x:v>0</x:v>
      </x:c>
      <x:c r="J976" s="7" t="n">
        <x:v>90100</x:v>
      </x:c>
      <x:c r="K976" s="7" t="n">
        <x:v>6500</x:v>
      </x:c>
      <x:c r="L976" s="8" t="n">
        <x:v>0</x:v>
      </x:c>
      <x:c r="M976" s="7" t="n">
        <x:f>G976*H976*(1-I976)</x:f>
        <x:v>360000</x:v>
      </x:c>
      <x:c r="N976" s="7" t="n">
        <x:f>G976*J976</x:f>
        <x:v>270300</x:v>
      </x:c>
      <x:c r="O976" s="7" t="n">
        <x:f>M976-N976</x:f>
        <x:v>89700</x:v>
      </x:c>
      <x:c r="P976" s="7" t="n">
        <x:f>M976*L976</x:f>
        <x:v>0</x:v>
      </x:c>
      <x:c r="Q976" s="7" t="n">
        <x:f>O976-K976-P976</x:f>
        <x:v>83200</x:v>
      </x:c>
      <x:c r="R976" s="8" t="n">
        <x:f>IF(M976=0,0,Q976/M976)</x:f>
        <x:v>0.2311111111111111</x:v>
      </x:c>
    </x:row>
    <x:row r="977">
      <x:c r="A977" s="1" t="str">
        <x:v>S0972</x:v>
      </x:c>
      <x:c r="B977" s="6" t="n">
        <x:v>45974</x:v>
      </x:c>
      <x:c r="C977" s="1" t="n">
        <x:v>11</x:v>
      </x:c>
      <x:c r="D977" s="1" t="str">
        <x:v>Cookware set</x:v>
      </x:c>
      <x:c r="E977" s="1" t="str">
        <x:v>Mwanza</x:v>
      </x:c>
      <x:c r="F977" s="1" t="str">
        <x:v>WhatsApp</x:v>
      </x:c>
      <x:c r="G977" s="1" t="n">
        <x:v>1</x:v>
      </x:c>
      <x:c r="H977" s="7" t="n">
        <x:v>160000</x:v>
      </x:c>
      <x:c r="I977" s="8" t="n">
        <x:v>0.05</x:v>
      </x:c>
      <x:c r="J977" s="7" t="n">
        <x:v>100700</x:v>
      </x:c>
      <x:c r="K977" s="7" t="n">
        <x:v>6500</x:v>
      </x:c>
      <x:c r="L977" s="8" t="n">
        <x:v>0</x:v>
      </x:c>
      <x:c r="M977" s="7" t="n">
        <x:f>G977*H977*(1-I977)</x:f>
        <x:v>152000</x:v>
      </x:c>
      <x:c r="N977" s="7" t="n">
        <x:f>G977*J977</x:f>
        <x:v>100700</x:v>
      </x:c>
      <x:c r="O977" s="7" t="n">
        <x:f>M977-N977</x:f>
        <x:v>51300</x:v>
      </x:c>
      <x:c r="P977" s="7" t="n">
        <x:f>M977*L977</x:f>
        <x:v>0</x:v>
      </x:c>
      <x:c r="Q977" s="7" t="n">
        <x:f>O977-K977-P977</x:f>
        <x:v>44800</x:v>
      </x:c>
      <x:c r="R977" s="8" t="n">
        <x:f>IF(M977=0,0,Q977/M977)</x:f>
        <x:v>0.29473684210526313</x:v>
      </x:c>
    </x:row>
    <x:row r="978">
      <x:c r="A978" s="1" t="str">
        <x:v>S0973</x:v>
      </x:c>
      <x:c r="B978" s="6" t="n">
        <x:v>45973</x:v>
      </x:c>
      <x:c r="C978" s="1" t="n">
        <x:v>11</x:v>
      </x:c>
      <x:c r="D978" s="1" t="str">
        <x:v>Thermos</x:v>
      </x:c>
      <x:c r="E978" s="1" t="str">
        <x:v>Arusha</x:v>
      </x:c>
      <x:c r="F978" s="1" t="str">
        <x:v>WhatsApp</x:v>
      </x:c>
      <x:c r="G978" s="1" t="n">
        <x:v>1</x:v>
      </x:c>
      <x:c r="H978" s="7" t="n">
        <x:v>40000</x:v>
      </x:c>
      <x:c r="I978" s="8" t="n">
        <x:v>0</x:v>
      </x:c>
      <x:c r="J978" s="7" t="n">
        <x:v>24380</x:v>
      </x:c>
      <x:c r="K978" s="7" t="n">
        <x:v>6500</x:v>
      </x:c>
      <x:c r="L978" s="8" t="n">
        <x:v>0</x:v>
      </x:c>
      <x:c r="M978" s="7" t="n">
        <x:f>G978*H978*(1-I978)</x:f>
        <x:v>40000</x:v>
      </x:c>
      <x:c r="N978" s="7" t="n">
        <x:f>G978*J978</x:f>
        <x:v>24380</x:v>
      </x:c>
      <x:c r="O978" s="7" t="n">
        <x:f>M978-N978</x:f>
        <x:v>15620</x:v>
      </x:c>
      <x:c r="P978" s="7" t="n">
        <x:f>M978*L978</x:f>
        <x:v>0</x:v>
      </x:c>
      <x:c r="Q978" s="7" t="n">
        <x:f>O978-K978-P978</x:f>
        <x:v>9120</x:v>
      </x:c>
      <x:c r="R978" s="8" t="n">
        <x:f>IF(M978=0,0,Q978/M978)</x:f>
        <x:v>0.228</x:v>
      </x:c>
    </x:row>
    <x:row r="979">
      <x:c r="A979" s="1" t="str">
        <x:v>S0974</x:v>
      </x:c>
      <x:c r="B979" s="6" t="n">
        <x:v>45971</x:v>
      </x:c>
      <x:c r="C979" s="1" t="n">
        <x:v>11</x:v>
      </x:c>
      <x:c r="D979" s="1" t="str">
        <x:v>Rice cooker</x:v>
      </x:c>
      <x:c r="E979" s="1" t="str">
        <x:v>Arusha</x:v>
      </x:c>
      <x:c r="F979" s="1" t="str">
        <x:v>Marketplace</x:v>
      </x:c>
      <x:c r="G979" s="1" t="n">
        <x:v>4</x:v>
      </x:c>
      <x:c r="H979" s="7" t="n">
        <x:v>120000</x:v>
      </x:c>
      <x:c r="I979" s="8" t="n">
        <x:v>0.15</x:v>
      </x:c>
      <x:c r="J979" s="7" t="n">
        <x:v>90100</x:v>
      </x:c>
      <x:c r="K979" s="7" t="n">
        <x:v>6500</x:v>
      </x:c>
      <x:c r="L979" s="8" t="n">
        <x:v>0.08</x:v>
      </x:c>
      <x:c r="M979" s="7" t="n">
        <x:f>G979*H979*(1-I979)</x:f>
        <x:v>408000</x:v>
      </x:c>
      <x:c r="N979" s="7" t="n">
        <x:f>G979*J979</x:f>
        <x:v>360400</x:v>
      </x:c>
      <x:c r="O979" s="7" t="n">
        <x:f>M979-N979</x:f>
        <x:v>47600</x:v>
      </x:c>
      <x:c r="P979" s="7" t="n">
        <x:f>M979*L979</x:f>
        <x:v>32640</x:v>
      </x:c>
      <x:c r="Q979" s="7" t="n">
        <x:f>O979-K979-P979</x:f>
        <x:v>8460</x:v>
      </x:c>
      <x:c r="R979" s="8" t="n">
        <x:f>IF(M979=0,0,Q979/M979)</x:f>
        <x:v>0.02073529411764706</x:v>
      </x:c>
    </x:row>
    <x:row r="980">
      <x:c r="A980" s="1" t="str">
        <x:v>S0975</x:v>
      </x:c>
      <x:c r="B980" s="6" t="n">
        <x:v>45971</x:v>
      </x:c>
      <x:c r="C980" s="1" t="n">
        <x:v>11</x:v>
      </x:c>
      <x:c r="D980" s="1" t="str">
        <x:v>Thermos</x:v>
      </x:c>
      <x:c r="E980" s="1" t="str">
        <x:v>Arusha</x:v>
      </x:c>
      <x:c r="F980" s="1" t="str">
        <x:v>Store</x:v>
      </x:c>
      <x:c r="G980" s="1" t="n">
        <x:v>3</x:v>
      </x:c>
      <x:c r="H980" s="7" t="n">
        <x:v>40000</x:v>
      </x:c>
      <x:c r="I980" s="8" t="n">
        <x:v>0</x:v>
      </x:c>
      <x:c r="J980" s="7" t="n">
        <x:v>24380</x:v>
      </x:c>
      <x:c r="K980" s="7" t="n">
        <x:v>0</x:v>
      </x:c>
      <x:c r="L980" s="8" t="n">
        <x:v>0</x:v>
      </x:c>
      <x:c r="M980" s="7" t="n">
        <x:f>G980*H980*(1-I980)</x:f>
        <x:v>120000</x:v>
      </x:c>
      <x:c r="N980" s="7" t="n">
        <x:f>G980*J980</x:f>
        <x:v>73140</x:v>
      </x:c>
      <x:c r="O980" s="7" t="n">
        <x:f>M980-N980</x:f>
        <x:v>46860</x:v>
      </x:c>
      <x:c r="P980" s="7" t="n">
        <x:f>M980*L980</x:f>
        <x:v>0</x:v>
      </x:c>
      <x:c r="Q980" s="7" t="n">
        <x:f>O980-K980-P980</x:f>
        <x:v>46860</x:v>
      </x:c>
      <x:c r="R980" s="8" t="n">
        <x:f>IF(M980=0,0,Q980/M980)</x:f>
        <x:v>0.3905</x:v>
      </x:c>
    </x:row>
    <x:row r="981">
      <x:c r="A981" s="1" t="str">
        <x:v>S0976</x:v>
      </x:c>
      <x:c r="B981" s="6" t="n">
        <x:v>45963</x:v>
      </x:c>
      <x:c r="C981" s="1" t="n">
        <x:v>11</x:v>
      </x:c>
      <x:c r="D981" s="1" t="str">
        <x:v>Blender</x:v>
      </x:c>
      <x:c r="E981" s="1" t="str">
        <x:v>Dar es Salaam</x:v>
      </x:c>
      <x:c r="F981" s="1" t="str">
        <x:v>WhatsApp</x:v>
      </x:c>
      <x:c r="G981" s="1" t="n">
        <x:v>4</x:v>
      </x:c>
      <x:c r="H981" s="7" t="n">
        <x:v>95000</x:v>
      </x:c>
      <x:c r="I981" s="8" t="n">
        <x:v>0</x:v>
      </x:c>
      <x:c r="J981" s="7" t="n">
        <x:v>68900</x:v>
      </x:c>
      <x:c r="K981" s="7" t="n">
        <x:v>3500</x:v>
      </x:c>
      <x:c r="L981" s="8" t="n">
        <x:v>0</x:v>
      </x:c>
      <x:c r="M981" s="7" t="n">
        <x:f>G981*H981*(1-I981)</x:f>
        <x:v>380000</x:v>
      </x:c>
      <x:c r="N981" s="7" t="n">
        <x:f>G981*J981</x:f>
        <x:v>275600</x:v>
      </x:c>
      <x:c r="O981" s="7" t="n">
        <x:f>M981-N981</x:f>
        <x:v>104400</x:v>
      </x:c>
      <x:c r="P981" s="7" t="n">
        <x:f>M981*L981</x:f>
        <x:v>0</x:v>
      </x:c>
      <x:c r="Q981" s="7" t="n">
        <x:f>O981-K981-P981</x:f>
        <x:v>100900</x:v>
      </x:c>
      <x:c r="R981" s="8" t="n">
        <x:f>IF(M981=0,0,Q981/M981)</x:f>
        <x:v>0.26552631578947367</x:v>
      </x:c>
    </x:row>
    <x:row r="982">
      <x:c r="A982" s="1" t="str">
        <x:v>S0977</x:v>
      </x:c>
      <x:c r="B982" s="6" t="n">
        <x:v>45963</x:v>
      </x:c>
      <x:c r="C982" s="1" t="n">
        <x:v>11</x:v>
      </x:c>
      <x:c r="D982" s="1" t="str">
        <x:v>Kettle</x:v>
      </x:c>
      <x:c r="E982" s="1" t="str">
        <x:v>Mwanza</x:v>
      </x:c>
      <x:c r="F982" s="1" t="str">
        <x:v>Store</x:v>
      </x:c>
      <x:c r="G982" s="1" t="n">
        <x:v>4</x:v>
      </x:c>
      <x:c r="H982" s="7" t="n">
        <x:v>45000</x:v>
      </x:c>
      <x:c r="I982" s="8" t="n">
        <x:v>0</x:v>
      </x:c>
      <x:c r="J982" s="7" t="n">
        <x:v>28620</x:v>
      </x:c>
      <x:c r="K982" s="7" t="n">
        <x:v>0</x:v>
      </x:c>
      <x:c r="L982" s="8" t="n">
        <x:v>0</x:v>
      </x:c>
      <x:c r="M982" s="7" t="n">
        <x:f>G982*H982*(1-I982)</x:f>
        <x:v>180000</x:v>
      </x:c>
      <x:c r="N982" s="7" t="n">
        <x:f>G982*J982</x:f>
        <x:v>114480</x:v>
      </x:c>
      <x:c r="O982" s="7" t="n">
        <x:f>M982-N982</x:f>
        <x:v>65520</x:v>
      </x:c>
      <x:c r="P982" s="7" t="n">
        <x:f>M982*L982</x:f>
        <x:v>0</x:v>
      </x:c>
      <x:c r="Q982" s="7" t="n">
        <x:f>O982-K982-P982</x:f>
        <x:v>65520</x:v>
      </x:c>
      <x:c r="R982" s="8" t="n">
        <x:f>IF(M982=0,0,Q982/M982)</x:f>
        <x:v>0.364</x:v>
      </x:c>
    </x:row>
    <x:row r="983">
      <x:c r="A983" s="1" t="str">
        <x:v>S0978</x:v>
      </x:c>
      <x:c r="B983" s="6" t="n">
        <x:v>45989</x:v>
      </x:c>
      <x:c r="C983" s="1" t="n">
        <x:v>11</x:v>
      </x:c>
      <x:c r="D983" s="1" t="str">
        <x:v>Storage set</x:v>
      </x:c>
      <x:c r="E983" s="1" t="str">
        <x:v>Dar es Salaam</x:v>
      </x:c>
      <x:c r="F983" s="1" t="str">
        <x:v>Marketplace</x:v>
      </x:c>
      <x:c r="G983" s="1" t="n">
        <x:v>2</x:v>
      </x:c>
      <x:c r="H983" s="7" t="n">
        <x:v>35000</x:v>
      </x:c>
      <x:c r="I983" s="8" t="n">
        <x:v>0.15</x:v>
      </x:c>
      <x:c r="J983" s="7" t="n">
        <x:v>19080</x:v>
      </x:c>
      <x:c r="K983" s="7" t="n">
        <x:v>3500</x:v>
      </x:c>
      <x:c r="L983" s="8" t="n">
        <x:v>0.08</x:v>
      </x:c>
      <x:c r="M983" s="7" t="n">
        <x:f>G983*H983*(1-I983)</x:f>
        <x:v>59500</x:v>
      </x:c>
      <x:c r="N983" s="7" t="n">
        <x:f>G983*J983</x:f>
        <x:v>38160</x:v>
      </x:c>
      <x:c r="O983" s="7" t="n">
        <x:f>M983-N983</x:f>
        <x:v>21340</x:v>
      </x:c>
      <x:c r="P983" s="7" t="n">
        <x:f>M983*L983</x:f>
        <x:v>4760</x:v>
      </x:c>
      <x:c r="Q983" s="7" t="n">
        <x:f>O983-K983-P983</x:f>
        <x:v>13080</x:v>
      </x:c>
      <x:c r="R983" s="8" t="n">
        <x:f>IF(M983=0,0,Q983/M983)</x:f>
        <x:v>0.21983193277310925</x:v>
      </x:c>
    </x:row>
    <x:row r="984">
      <x:c r="A984" s="1" t="str">
        <x:v>S0979</x:v>
      </x:c>
      <x:c r="B984" s="6" t="n">
        <x:v>45978</x:v>
      </x:c>
      <x:c r="C984" s="1" t="n">
        <x:v>11</x:v>
      </x:c>
      <x:c r="D984" s="1" t="str">
        <x:v>Kettle</x:v>
      </x:c>
      <x:c r="E984" s="1" t="str">
        <x:v>Dodoma</x:v>
      </x:c>
      <x:c r="F984" s="1" t="str">
        <x:v>WhatsApp</x:v>
      </x:c>
      <x:c r="G984" s="1" t="n">
        <x:v>2</x:v>
      </x:c>
      <x:c r="H984" s="7" t="n">
        <x:v>45000</x:v>
      </x:c>
      <x:c r="I984" s="8" t="n">
        <x:v>0.05</x:v>
      </x:c>
      <x:c r="J984" s="7" t="n">
        <x:v>28620</x:v>
      </x:c>
      <x:c r="K984" s="7" t="n">
        <x:v>6500</x:v>
      </x:c>
      <x:c r="L984" s="8" t="n">
        <x:v>0</x:v>
      </x:c>
      <x:c r="M984" s="7" t="n">
        <x:f>G984*H984*(1-I984)</x:f>
        <x:v>85500</x:v>
      </x:c>
      <x:c r="N984" s="7" t="n">
        <x:f>G984*J984</x:f>
        <x:v>57240</x:v>
      </x:c>
      <x:c r="O984" s="7" t="n">
        <x:f>M984-N984</x:f>
        <x:v>28260</x:v>
      </x:c>
      <x:c r="P984" s="7" t="n">
        <x:f>M984*L984</x:f>
        <x:v>0</x:v>
      </x:c>
      <x:c r="Q984" s="7" t="n">
        <x:f>O984-K984-P984</x:f>
        <x:v>21760</x:v>
      </x:c>
      <x:c r="R984" s="8" t="n">
        <x:f>IF(M984=0,0,Q984/M984)</x:f>
        <x:v>0.2545029239766082</x:v>
      </x:c>
    </x:row>
    <x:row r="985">
      <x:c r="A985" s="1" t="str">
        <x:v>S0980</x:v>
      </x:c>
      <x:c r="B985" s="6" t="n">
        <x:v>45978</x:v>
      </x:c>
      <x:c r="C985" s="1" t="n">
        <x:v>11</x:v>
      </x:c>
      <x:c r="D985" s="1" t="str">
        <x:v>Kettle</x:v>
      </x:c>
      <x:c r="E985" s="1" t="str">
        <x:v>Arusha</x:v>
      </x:c>
      <x:c r="F985" s="1" t="str">
        <x:v>Marketplace</x:v>
      </x:c>
      <x:c r="G985" s="1" t="n">
        <x:v>1</x:v>
      </x:c>
      <x:c r="H985" s="7" t="n">
        <x:v>45000</x:v>
      </x:c>
      <x:c r="I985" s="8" t="n">
        <x:v>0.15</x:v>
      </x:c>
      <x:c r="J985" s="7" t="n">
        <x:v>28620</x:v>
      </x:c>
      <x:c r="K985" s="7" t="n">
        <x:v>6500</x:v>
      </x:c>
      <x:c r="L985" s="8" t="n">
        <x:v>0.08</x:v>
      </x:c>
      <x:c r="M985" s="7" t="n">
        <x:f>G985*H985*(1-I985)</x:f>
        <x:v>38250</x:v>
      </x:c>
      <x:c r="N985" s="7" t="n">
        <x:f>G985*J985</x:f>
        <x:v>28620</x:v>
      </x:c>
      <x:c r="O985" s="7" t="n">
        <x:f>M985-N985</x:f>
        <x:v>9630</x:v>
      </x:c>
      <x:c r="P985" s="7" t="n">
        <x:f>M985*L985</x:f>
        <x:v>3060</x:v>
      </x:c>
      <x:c r="Q985" s="7" t="n">
        <x:f>O985-K985-P985</x:f>
        <x:v>70</x:v>
      </x:c>
      <x:c r="R985" s="8" t="n">
        <x:f>IF(M985=0,0,Q985/M985)</x:f>
        <x:v>0.0018300653594771241</x:v>
      </x:c>
    </x:row>
    <x:row r="986">
      <x:c r="A986" s="1" t="str">
        <x:v>S0981</x:v>
      </x:c>
      <x:c r="B986" s="6" t="n">
        <x:v>45971</x:v>
      </x:c>
      <x:c r="C986" s="1" t="n">
        <x:v>11</x:v>
      </x:c>
      <x:c r="D986" s="1" t="str">
        <x:v>Cookware set</x:v>
      </x:c>
      <x:c r="E986" s="1" t="str">
        <x:v>Mwanza</x:v>
      </x:c>
      <x:c r="F986" s="1" t="str">
        <x:v>Marketplace</x:v>
      </x:c>
      <x:c r="G986" s="1" t="n">
        <x:v>4</x:v>
      </x:c>
      <x:c r="H986" s="7" t="n">
        <x:v>160000</x:v>
      </x:c>
      <x:c r="I986" s="8" t="n">
        <x:v>0.15</x:v>
      </x:c>
      <x:c r="J986" s="7" t="n">
        <x:v>100700</x:v>
      </x:c>
      <x:c r="K986" s="7" t="n">
        <x:v>6500</x:v>
      </x:c>
      <x:c r="L986" s="8" t="n">
        <x:v>0.08</x:v>
      </x:c>
      <x:c r="M986" s="7" t="n">
        <x:f>G986*H986*(1-I986)</x:f>
        <x:v>544000</x:v>
      </x:c>
      <x:c r="N986" s="7" t="n">
        <x:f>G986*J986</x:f>
        <x:v>402800</x:v>
      </x:c>
      <x:c r="O986" s="7" t="n">
        <x:f>M986-N986</x:f>
        <x:v>141200</x:v>
      </x:c>
      <x:c r="P986" s="7" t="n">
        <x:f>M986*L986</x:f>
        <x:v>43520</x:v>
      </x:c>
      <x:c r="Q986" s="7" t="n">
        <x:f>O986-K986-P986</x:f>
        <x:v>91180</x:v>
      </x:c>
      <x:c r="R986" s="8" t="n">
        <x:f>IF(M986=0,0,Q986/M986)</x:f>
        <x:v>0.16761029411764705</x:v>
      </x:c>
    </x:row>
    <x:row r="987">
      <x:c r="A987" s="1" t="str">
        <x:v>S0982</x:v>
      </x:c>
      <x:c r="B987" s="6" t="n">
        <x:v>45969</x:v>
      </x:c>
      <x:c r="C987" s="1" t="n">
        <x:v>11</x:v>
      </x:c>
      <x:c r="D987" s="1" t="str">
        <x:v>Storage set</x:v>
      </x:c>
      <x:c r="E987" s="1" t="str">
        <x:v>Dodoma</x:v>
      </x:c>
      <x:c r="F987" s="1" t="str">
        <x:v>WhatsApp</x:v>
      </x:c>
      <x:c r="G987" s="1" t="n">
        <x:v>1</x:v>
      </x:c>
      <x:c r="H987" s="7" t="n">
        <x:v>35000</x:v>
      </x:c>
      <x:c r="I987" s="8" t="n">
        <x:v>0.05</x:v>
      </x:c>
      <x:c r="J987" s="7" t="n">
        <x:v>19080</x:v>
      </x:c>
      <x:c r="K987" s="7" t="n">
        <x:v>6500</x:v>
      </x:c>
      <x:c r="L987" s="8" t="n">
        <x:v>0</x:v>
      </x:c>
      <x:c r="M987" s="7" t="n">
        <x:f>G987*H987*(1-I987)</x:f>
        <x:v>33250</x:v>
      </x:c>
      <x:c r="N987" s="7" t="n">
        <x:f>G987*J987</x:f>
        <x:v>19080</x:v>
      </x:c>
      <x:c r="O987" s="7" t="n">
        <x:f>M987-N987</x:f>
        <x:v>14170</x:v>
      </x:c>
      <x:c r="P987" s="7" t="n">
        <x:f>M987*L987</x:f>
        <x:v>0</x:v>
      </x:c>
      <x:c r="Q987" s="7" t="n">
        <x:f>O987-K987-P987</x:f>
        <x:v>7670</x:v>
      </x:c>
      <x:c r="R987" s="8" t="n">
        <x:f>IF(M987=0,0,Q987/M987)</x:f>
        <x:v>0.2306766917293233</x:v>
      </x:c>
    </x:row>
    <x:row r="988">
      <x:c r="A988" s="1" t="str">
        <x:v>S0983</x:v>
      </x:c>
      <x:c r="B988" s="6" t="n">
        <x:v>45987</x:v>
      </x:c>
      <x:c r="C988" s="1" t="n">
        <x:v>11</x:v>
      </x:c>
      <x:c r="D988" s="1" t="str">
        <x:v>Blender</x:v>
      </x:c>
      <x:c r="E988" s="1" t="str">
        <x:v>Mwanza</x:v>
      </x:c>
      <x:c r="F988" s="1" t="str">
        <x:v>WhatsApp</x:v>
      </x:c>
      <x:c r="G988" s="1" t="n">
        <x:v>1</x:v>
      </x:c>
      <x:c r="H988" s="7" t="n">
        <x:v>95000</x:v>
      </x:c>
      <x:c r="I988" s="8" t="n">
        <x:v>0.05</x:v>
      </x:c>
      <x:c r="J988" s="7" t="n">
        <x:v>68900</x:v>
      </x:c>
      <x:c r="K988" s="7" t="n">
        <x:v>6500</x:v>
      </x:c>
      <x:c r="L988" s="8" t="n">
        <x:v>0</x:v>
      </x:c>
      <x:c r="M988" s="7" t="n">
        <x:f>G988*H988*(1-I988)</x:f>
        <x:v>90250</x:v>
      </x:c>
      <x:c r="N988" s="7" t="n">
        <x:f>G988*J988</x:f>
        <x:v>68900</x:v>
      </x:c>
      <x:c r="O988" s="7" t="n">
        <x:f>M988-N988</x:f>
        <x:v>21350</x:v>
      </x:c>
      <x:c r="P988" s="7" t="n">
        <x:f>M988*L988</x:f>
        <x:v>0</x:v>
      </x:c>
      <x:c r="Q988" s="7" t="n">
        <x:f>O988-K988-P988</x:f>
        <x:v>14850</x:v>
      </x:c>
      <x:c r="R988" s="8" t="n">
        <x:f>IF(M988=0,0,Q988/M988)</x:f>
        <x:v>0.16454293628808864</x:v>
      </x:c>
    </x:row>
    <x:row r="989">
      <x:c r="A989" s="1" t="str">
        <x:v>S0984</x:v>
      </x:c>
      <x:c r="B989" s="6" t="n">
        <x:v>45976</x:v>
      </x:c>
      <x:c r="C989" s="1" t="n">
        <x:v>11</x:v>
      </x:c>
      <x:c r="D989" s="1" t="str">
        <x:v>Cookware set</x:v>
      </x:c>
      <x:c r="E989" s="1" t="str">
        <x:v>Arusha</x:v>
      </x:c>
      <x:c r="F989" s="1" t="str">
        <x:v>Store</x:v>
      </x:c>
      <x:c r="G989" s="1" t="n">
        <x:v>3</x:v>
      </x:c>
      <x:c r="H989" s="7" t="n">
        <x:v>160000</x:v>
      </x:c>
      <x:c r="I989" s="8" t="n">
        <x:v>0</x:v>
      </x:c>
      <x:c r="J989" s="7" t="n">
        <x:v>100700</x:v>
      </x:c>
      <x:c r="K989" s="7" t="n">
        <x:v>0</x:v>
      </x:c>
      <x:c r="L989" s="8" t="n">
        <x:v>0</x:v>
      </x:c>
      <x:c r="M989" s="7" t="n">
        <x:f>G989*H989*(1-I989)</x:f>
        <x:v>480000</x:v>
      </x:c>
      <x:c r="N989" s="7" t="n">
        <x:f>G989*J989</x:f>
        <x:v>302100</x:v>
      </x:c>
      <x:c r="O989" s="7" t="n">
        <x:f>M989-N989</x:f>
        <x:v>177900</x:v>
      </x:c>
      <x:c r="P989" s="7" t="n">
        <x:f>M989*L989</x:f>
        <x:v>0</x:v>
      </x:c>
      <x:c r="Q989" s="7" t="n">
        <x:f>O989-K989-P989</x:f>
        <x:v>177900</x:v>
      </x:c>
      <x:c r="R989" s="8" t="n">
        <x:f>IF(M989=0,0,Q989/M989)</x:f>
        <x:v>0.370625</x:v>
      </x:c>
    </x:row>
    <x:row r="990">
      <x:c r="A990" s="1" t="str">
        <x:v>S0985</x:v>
      </x:c>
      <x:c r="B990" s="6" t="n">
        <x:v>45976</x:v>
      </x:c>
      <x:c r="C990" s="1" t="n">
        <x:v>11</x:v>
      </x:c>
      <x:c r="D990" s="1" t="str">
        <x:v>Kettle</x:v>
      </x:c>
      <x:c r="E990" s="1" t="str">
        <x:v>Mwanza</x:v>
      </x:c>
      <x:c r="F990" s="1" t="str">
        <x:v>Store</x:v>
      </x:c>
      <x:c r="G990" s="1" t="n">
        <x:v>1</x:v>
      </x:c>
      <x:c r="H990" s="7" t="n">
        <x:v>45000</x:v>
      </x:c>
      <x:c r="I990" s="8" t="n">
        <x:v>0</x:v>
      </x:c>
      <x:c r="J990" s="7" t="n">
        <x:v>28620</x:v>
      </x:c>
      <x:c r="K990" s="7" t="n">
        <x:v>0</x:v>
      </x:c>
      <x:c r="L990" s="8" t="n">
        <x:v>0</x:v>
      </x:c>
      <x:c r="M990" s="7" t="n">
        <x:f>G990*H990*(1-I990)</x:f>
        <x:v>45000</x:v>
      </x:c>
      <x:c r="N990" s="7" t="n">
        <x:f>G990*J990</x:f>
        <x:v>28620</x:v>
      </x:c>
      <x:c r="O990" s="7" t="n">
        <x:f>M990-N990</x:f>
        <x:v>16380</x:v>
      </x:c>
      <x:c r="P990" s="7" t="n">
        <x:f>M990*L990</x:f>
        <x:v>0</x:v>
      </x:c>
      <x:c r="Q990" s="7" t="n">
        <x:f>O990-K990-P990</x:f>
        <x:v>16380</x:v>
      </x:c>
      <x:c r="R990" s="8" t="n">
        <x:f>IF(M990=0,0,Q990/M990)</x:f>
        <x:v>0.364</x:v>
      </x:c>
    </x:row>
    <x:row r="991">
      <x:c r="A991" s="1" t="str">
        <x:v>S0986</x:v>
      </x:c>
      <x:c r="B991" s="6" t="n">
        <x:v>45965</x:v>
      </x:c>
      <x:c r="C991" s="1" t="n">
        <x:v>11</x:v>
      </x:c>
      <x:c r="D991" s="1" t="str">
        <x:v>Storage set</x:v>
      </x:c>
      <x:c r="E991" s="1" t="str">
        <x:v>Dodoma</x:v>
      </x:c>
      <x:c r="F991" s="1" t="str">
        <x:v>WhatsApp</x:v>
      </x:c>
      <x:c r="G991" s="1" t="n">
        <x:v>2</x:v>
      </x:c>
      <x:c r="H991" s="7" t="n">
        <x:v>35000</x:v>
      </x:c>
      <x:c r="I991" s="8" t="n">
        <x:v>0</x:v>
      </x:c>
      <x:c r="J991" s="7" t="n">
        <x:v>19080</x:v>
      </x:c>
      <x:c r="K991" s="7" t="n">
        <x:v>6500</x:v>
      </x:c>
      <x:c r="L991" s="8" t="n">
        <x:v>0</x:v>
      </x:c>
      <x:c r="M991" s="7" t="n">
        <x:f>G991*H991*(1-I991)</x:f>
        <x:v>70000</x:v>
      </x:c>
      <x:c r="N991" s="7" t="n">
        <x:f>G991*J991</x:f>
        <x:v>38160</x:v>
      </x:c>
      <x:c r="O991" s="7" t="n">
        <x:f>M991-N991</x:f>
        <x:v>31840</x:v>
      </x:c>
      <x:c r="P991" s="7" t="n">
        <x:f>M991*L991</x:f>
        <x:v>0</x:v>
      </x:c>
      <x:c r="Q991" s="7" t="n">
        <x:f>O991-K991-P991</x:f>
        <x:v>25340</x:v>
      </x:c>
      <x:c r="R991" s="8" t="n">
        <x:f>IF(M991=0,0,Q991/M991)</x:f>
        <x:v>0.362</x:v>
      </x:c>
    </x:row>
    <x:row r="992">
      <x:c r="A992" s="1" t="str">
        <x:v>S0987</x:v>
      </x:c>
      <x:c r="B992" s="6" t="n">
        <x:v>45976</x:v>
      </x:c>
      <x:c r="C992" s="1" t="n">
        <x:v>11</x:v>
      </x:c>
      <x:c r="D992" s="1" t="str">
        <x:v>Blender</x:v>
      </x:c>
      <x:c r="E992" s="1" t="str">
        <x:v>Arusha</x:v>
      </x:c>
      <x:c r="F992" s="1" t="str">
        <x:v>Store</x:v>
      </x:c>
      <x:c r="G992" s="1" t="n">
        <x:v>2</x:v>
      </x:c>
      <x:c r="H992" s="7" t="n">
        <x:v>95000</x:v>
      </x:c>
      <x:c r="I992" s="8" t="n">
        <x:v>0</x:v>
      </x:c>
      <x:c r="J992" s="7" t="n">
        <x:v>68900</x:v>
      </x:c>
      <x:c r="K992" s="7" t="n">
        <x:v>0</x:v>
      </x:c>
      <x:c r="L992" s="8" t="n">
        <x:v>0</x:v>
      </x:c>
      <x:c r="M992" s="7" t="n">
        <x:f>G992*H992*(1-I992)</x:f>
        <x:v>190000</x:v>
      </x:c>
      <x:c r="N992" s="7" t="n">
        <x:f>G992*J992</x:f>
        <x:v>137800</x:v>
      </x:c>
      <x:c r="O992" s="7" t="n">
        <x:f>M992-N992</x:f>
        <x:v>52200</x:v>
      </x:c>
      <x:c r="P992" s="7" t="n">
        <x:f>M992*L992</x:f>
        <x:v>0</x:v>
      </x:c>
      <x:c r="Q992" s="7" t="n">
        <x:f>O992-K992-P992</x:f>
        <x:v>52200</x:v>
      </x:c>
      <x:c r="R992" s="8" t="n">
        <x:f>IF(M992=0,0,Q992/M992)</x:f>
        <x:v>0.27473684210526317</x:v>
      </x:c>
    </x:row>
    <x:row r="993">
      <x:c r="A993" s="1" t="str">
        <x:v>S0988</x:v>
      </x:c>
      <x:c r="B993" s="6" t="n">
        <x:v>45987</x:v>
      </x:c>
      <x:c r="C993" s="1" t="n">
        <x:v>11</x:v>
      </x:c>
      <x:c r="D993" s="1" t="str">
        <x:v>Blender</x:v>
      </x:c>
      <x:c r="E993" s="1" t="str">
        <x:v>Dar es Salaam</x:v>
      </x:c>
      <x:c r="F993" s="1" t="str">
        <x:v>WhatsApp</x:v>
      </x:c>
      <x:c r="G993" s="1" t="n">
        <x:v>1</x:v>
      </x:c>
      <x:c r="H993" s="7" t="n">
        <x:v>95000</x:v>
      </x:c>
      <x:c r="I993" s="8" t="n">
        <x:v>0</x:v>
      </x:c>
      <x:c r="J993" s="7" t="n">
        <x:v>68900</x:v>
      </x:c>
      <x:c r="K993" s="7" t="n">
        <x:v>3500</x:v>
      </x:c>
      <x:c r="L993" s="8" t="n">
        <x:v>0</x:v>
      </x:c>
      <x:c r="M993" s="7" t="n">
        <x:f>G993*H993*(1-I993)</x:f>
        <x:v>95000</x:v>
      </x:c>
      <x:c r="N993" s="7" t="n">
        <x:f>G993*J993</x:f>
        <x:v>68900</x:v>
      </x:c>
      <x:c r="O993" s="7" t="n">
        <x:f>M993-N993</x:f>
        <x:v>26100</x:v>
      </x:c>
      <x:c r="P993" s="7" t="n">
        <x:f>M993*L993</x:f>
        <x:v>0</x:v>
      </x:c>
      <x:c r="Q993" s="7" t="n">
        <x:f>O993-K993-P993</x:f>
        <x:v>22600</x:v>
      </x:c>
      <x:c r="R993" s="8" t="n">
        <x:f>IF(M993=0,0,Q993/M993)</x:f>
        <x:v>0.23789473684210527</x:v>
      </x:c>
    </x:row>
    <x:row r="994">
      <x:c r="A994" s="1" t="str">
        <x:v>S0989</x:v>
      </x:c>
      <x:c r="B994" s="6" t="n">
        <x:v>45979</x:v>
      </x:c>
      <x:c r="C994" s="1" t="n">
        <x:v>11</x:v>
      </x:c>
      <x:c r="D994" s="1" t="str">
        <x:v>Storage set</x:v>
      </x:c>
      <x:c r="E994" s="1" t="str">
        <x:v>Arusha</x:v>
      </x:c>
      <x:c r="F994" s="1" t="str">
        <x:v>WhatsApp</x:v>
      </x:c>
      <x:c r="G994" s="1" t="n">
        <x:v>1</x:v>
      </x:c>
      <x:c r="H994" s="7" t="n">
        <x:v>35000</x:v>
      </x:c>
      <x:c r="I994" s="8" t="n">
        <x:v>0.05</x:v>
      </x:c>
      <x:c r="J994" s="7" t="n">
        <x:v>19080</x:v>
      </x:c>
      <x:c r="K994" s="7" t="n">
        <x:v>6500</x:v>
      </x:c>
      <x:c r="L994" s="8" t="n">
        <x:v>0</x:v>
      </x:c>
      <x:c r="M994" s="7" t="n">
        <x:f>G994*H994*(1-I994)</x:f>
        <x:v>33250</x:v>
      </x:c>
      <x:c r="N994" s="7" t="n">
        <x:f>G994*J994</x:f>
        <x:v>19080</x:v>
      </x:c>
      <x:c r="O994" s="7" t="n">
        <x:f>M994-N994</x:f>
        <x:v>14170</x:v>
      </x:c>
      <x:c r="P994" s="7" t="n">
        <x:f>M994*L994</x:f>
        <x:v>0</x:v>
      </x:c>
      <x:c r="Q994" s="7" t="n">
        <x:f>O994-K994-P994</x:f>
        <x:v>7670</x:v>
      </x:c>
      <x:c r="R994" s="8" t="n">
        <x:f>IF(M994=0,0,Q994/M994)</x:f>
        <x:v>0.2306766917293233</x:v>
      </x:c>
    </x:row>
    <x:row r="995">
      <x:c r="A995" s="1" t="str">
        <x:v>S0990</x:v>
      </x:c>
      <x:c r="B995" s="6" t="n">
        <x:v>45984</x:v>
      </x:c>
      <x:c r="C995" s="1" t="n">
        <x:v>11</x:v>
      </x:c>
      <x:c r="D995" s="1" t="str">
        <x:v>Blender</x:v>
      </x:c>
      <x:c r="E995" s="1" t="str">
        <x:v>Dodoma</x:v>
      </x:c>
      <x:c r="F995" s="1" t="str">
        <x:v>Store</x:v>
      </x:c>
      <x:c r="G995" s="1" t="n">
        <x:v>1</x:v>
      </x:c>
      <x:c r="H995" s="7" t="n">
        <x:v>95000</x:v>
      </x:c>
      <x:c r="I995" s="8" t="n">
        <x:v>0.05</x:v>
      </x:c>
      <x:c r="J995" s="7" t="n">
        <x:v>68900</x:v>
      </x:c>
      <x:c r="K995" s="7" t="n">
        <x:v>0</x:v>
      </x:c>
      <x:c r="L995" s="8" t="n">
        <x:v>0</x:v>
      </x:c>
      <x:c r="M995" s="7" t="n">
        <x:f>G995*H995*(1-I995)</x:f>
        <x:v>90250</x:v>
      </x:c>
      <x:c r="N995" s="7" t="n">
        <x:f>G995*J995</x:f>
        <x:v>68900</x:v>
      </x:c>
      <x:c r="O995" s="7" t="n">
        <x:f>M995-N995</x:f>
        <x:v>21350</x:v>
      </x:c>
      <x:c r="P995" s="7" t="n">
        <x:f>M995*L995</x:f>
        <x:v>0</x:v>
      </x:c>
      <x:c r="Q995" s="7" t="n">
        <x:f>O995-K995-P995</x:f>
        <x:v>21350</x:v>
      </x:c>
      <x:c r="R995" s="8" t="n">
        <x:f>IF(M995=0,0,Q995/M995)</x:f>
        <x:v>0.2365650969529086</x:v>
      </x:c>
    </x:row>
    <x:row r="996">
      <x:c r="A996" s="1" t="str">
        <x:v>S0991</x:v>
      </x:c>
      <x:c r="B996" s="6" t="n">
        <x:v>45975</x:v>
      </x:c>
      <x:c r="C996" s="1" t="n">
        <x:v>11</x:v>
      </x:c>
      <x:c r="D996" s="1" t="str">
        <x:v>Thermos</x:v>
      </x:c>
      <x:c r="E996" s="1" t="str">
        <x:v>Dar es Salaam</x:v>
      </x:c>
      <x:c r="F996" s="1" t="str">
        <x:v>Store</x:v>
      </x:c>
      <x:c r="G996" s="1" t="n">
        <x:v>1</x:v>
      </x:c>
      <x:c r="H996" s="7" t="n">
        <x:v>40000</x:v>
      </x:c>
      <x:c r="I996" s="8" t="n">
        <x:v>0</x:v>
      </x:c>
      <x:c r="J996" s="7" t="n">
        <x:v>24380</x:v>
      </x:c>
      <x:c r="K996" s="7" t="n">
        <x:v>0</x:v>
      </x:c>
      <x:c r="L996" s="8" t="n">
        <x:v>0</x:v>
      </x:c>
      <x:c r="M996" s="7" t="n">
        <x:f>G996*H996*(1-I996)</x:f>
        <x:v>40000</x:v>
      </x:c>
      <x:c r="N996" s="7" t="n">
        <x:f>G996*J996</x:f>
        <x:v>24380</x:v>
      </x:c>
      <x:c r="O996" s="7" t="n">
        <x:f>M996-N996</x:f>
        <x:v>15620</x:v>
      </x:c>
      <x:c r="P996" s="7" t="n">
        <x:f>M996*L996</x:f>
        <x:v>0</x:v>
      </x:c>
      <x:c r="Q996" s="7" t="n">
        <x:f>O996-K996-P996</x:f>
        <x:v>15620</x:v>
      </x:c>
      <x:c r="R996" s="8" t="n">
        <x:f>IF(M996=0,0,Q996/M996)</x:f>
        <x:v>0.3905</x:v>
      </x:c>
    </x:row>
    <x:row r="997">
      <x:c r="A997" s="1" t="str">
        <x:v>S0992</x:v>
      </x:c>
      <x:c r="B997" s="6" t="n">
        <x:v>45984</x:v>
      </x:c>
      <x:c r="C997" s="1" t="n">
        <x:v>11</x:v>
      </x:c>
      <x:c r="D997" s="1" t="str">
        <x:v>Kettle</x:v>
      </x:c>
      <x:c r="E997" s="1" t="str">
        <x:v>Dodoma</x:v>
      </x:c>
      <x:c r="F997" s="1" t="str">
        <x:v>Store</x:v>
      </x:c>
      <x:c r="G997" s="1" t="n">
        <x:v>3</x:v>
      </x:c>
      <x:c r="H997" s="7" t="n">
        <x:v>45000</x:v>
      </x:c>
      <x:c r="I997" s="8" t="n">
        <x:v>0.05</x:v>
      </x:c>
      <x:c r="J997" s="7" t="n">
        <x:v>28620</x:v>
      </x:c>
      <x:c r="K997" s="7" t="n">
        <x:v>0</x:v>
      </x:c>
      <x:c r="L997" s="8" t="n">
        <x:v>0</x:v>
      </x:c>
      <x:c r="M997" s="7" t="n">
        <x:f>G997*H997*(1-I997)</x:f>
        <x:v>128250</x:v>
      </x:c>
      <x:c r="N997" s="7" t="n">
        <x:f>G997*J997</x:f>
        <x:v>85860</x:v>
      </x:c>
      <x:c r="O997" s="7" t="n">
        <x:f>M997-N997</x:f>
        <x:v>42390</x:v>
      </x:c>
      <x:c r="P997" s="7" t="n">
        <x:f>M997*L997</x:f>
        <x:v>0</x:v>
      </x:c>
      <x:c r="Q997" s="7" t="n">
        <x:f>O997-K997-P997</x:f>
        <x:v>42390</x:v>
      </x:c>
      <x:c r="R997" s="8" t="n">
        <x:f>IF(M997=0,0,Q997/M997)</x:f>
        <x:v>0.33052631578947367</x:v>
      </x:c>
    </x:row>
    <x:row r="998">
      <x:c r="A998" s="1" t="str">
        <x:v>S0993</x:v>
      </x:c>
      <x:c r="B998" s="6" t="n">
        <x:v>45982</x:v>
      </x:c>
      <x:c r="C998" s="1" t="n">
        <x:v>11</x:v>
      </x:c>
      <x:c r="D998" s="1" t="str">
        <x:v>Blender</x:v>
      </x:c>
      <x:c r="E998" s="1" t="str">
        <x:v>Mwanza</x:v>
      </x:c>
      <x:c r="F998" s="1" t="str">
        <x:v>Store</x:v>
      </x:c>
      <x:c r="G998" s="1" t="n">
        <x:v>2</x:v>
      </x:c>
      <x:c r="H998" s="7" t="n">
        <x:v>95000</x:v>
      </x:c>
      <x:c r="I998" s="8" t="n">
        <x:v>0.05</x:v>
      </x:c>
      <x:c r="J998" s="7" t="n">
        <x:v>68900</x:v>
      </x:c>
      <x:c r="K998" s="7" t="n">
        <x:v>0</x:v>
      </x:c>
      <x:c r="L998" s="8" t="n">
        <x:v>0</x:v>
      </x:c>
      <x:c r="M998" s="7" t="n">
        <x:f>G998*H998*(1-I998)</x:f>
        <x:v>180500</x:v>
      </x:c>
      <x:c r="N998" s="7" t="n">
        <x:f>G998*J998</x:f>
        <x:v>137800</x:v>
      </x:c>
      <x:c r="O998" s="7" t="n">
        <x:f>M998-N998</x:f>
        <x:v>42700</x:v>
      </x:c>
      <x:c r="P998" s="7" t="n">
        <x:f>M998*L998</x:f>
        <x:v>0</x:v>
      </x:c>
      <x:c r="Q998" s="7" t="n">
        <x:f>O998-K998-P998</x:f>
        <x:v>42700</x:v>
      </x:c>
      <x:c r="R998" s="8" t="n">
        <x:f>IF(M998=0,0,Q998/M998)</x:f>
        <x:v>0.2365650969529086</x:v>
      </x:c>
    </x:row>
    <x:row r="999">
      <x:c r="A999" s="1" t="str">
        <x:v>S0994</x:v>
      </x:c>
      <x:c r="B999" s="6" t="n">
        <x:v>45972</x:v>
      </x:c>
      <x:c r="C999" s="1" t="n">
        <x:v>11</x:v>
      </x:c>
      <x:c r="D999" s="1" t="str">
        <x:v>Cookware set</x:v>
      </x:c>
      <x:c r="E999" s="1" t="str">
        <x:v>Arusha</x:v>
      </x:c>
      <x:c r="F999" s="1" t="str">
        <x:v>Marketplace</x:v>
      </x:c>
      <x:c r="G999" s="1" t="n">
        <x:v>1</x:v>
      </x:c>
      <x:c r="H999" s="7" t="n">
        <x:v>160000</x:v>
      </x:c>
      <x:c r="I999" s="8" t="n">
        <x:v>0.15</x:v>
      </x:c>
      <x:c r="J999" s="7" t="n">
        <x:v>100700</x:v>
      </x:c>
      <x:c r="K999" s="7" t="n">
        <x:v>6500</x:v>
      </x:c>
      <x:c r="L999" s="8" t="n">
        <x:v>0.08</x:v>
      </x:c>
      <x:c r="M999" s="7" t="n">
        <x:f>G999*H999*(1-I999)</x:f>
        <x:v>136000</x:v>
      </x:c>
      <x:c r="N999" s="7" t="n">
        <x:f>G999*J999</x:f>
        <x:v>100700</x:v>
      </x:c>
      <x:c r="O999" s="7" t="n">
        <x:f>M999-N999</x:f>
        <x:v>35300</x:v>
      </x:c>
      <x:c r="P999" s="7" t="n">
        <x:f>M999*L999</x:f>
        <x:v>10880</x:v>
      </x:c>
      <x:c r="Q999" s="7" t="n">
        <x:f>O999-K999-P999</x:f>
        <x:v>17920</x:v>
      </x:c>
      <x:c r="R999" s="8" t="n">
        <x:f>IF(M999=0,0,Q999/M999)</x:f>
        <x:v>0.13176470588235295</x:v>
      </x:c>
    </x:row>
    <x:row r="1000">
      <x:c r="A1000" s="1" t="str">
        <x:v>S0995</x:v>
      </x:c>
      <x:c r="B1000" s="6" t="n">
        <x:v>45973</x:v>
      </x:c>
      <x:c r="C1000" s="1" t="n">
        <x:v>11</x:v>
      </x:c>
      <x:c r="D1000" s="1" t="str">
        <x:v>Cookware set</x:v>
      </x:c>
      <x:c r="E1000" s="1" t="str">
        <x:v>Dar es Salaam</x:v>
      </x:c>
      <x:c r="F1000" s="1" t="str">
        <x:v>Store</x:v>
      </x:c>
      <x:c r="G1000" s="1" t="n">
        <x:v>4</x:v>
      </x:c>
      <x:c r="H1000" s="7" t="n">
        <x:v>160000</x:v>
      </x:c>
      <x:c r="I1000" s="8" t="n">
        <x:v>0</x:v>
      </x:c>
      <x:c r="J1000" s="7" t="n">
        <x:v>100700</x:v>
      </x:c>
      <x:c r="K1000" s="7" t="n">
        <x:v>0</x:v>
      </x:c>
      <x:c r="L1000" s="8" t="n">
        <x:v>0</x:v>
      </x:c>
      <x:c r="M1000" s="7" t="n">
        <x:f>G1000*H1000*(1-I1000)</x:f>
        <x:v>640000</x:v>
      </x:c>
      <x:c r="N1000" s="7" t="n">
        <x:f>G1000*J1000</x:f>
        <x:v>402800</x:v>
      </x:c>
      <x:c r="O1000" s="7" t="n">
        <x:f>M1000-N1000</x:f>
        <x:v>237200</x:v>
      </x:c>
      <x:c r="P1000" s="7" t="n">
        <x:f>M1000*L1000</x:f>
        <x:v>0</x:v>
      </x:c>
      <x:c r="Q1000" s="7" t="n">
        <x:f>O1000-K1000-P1000</x:f>
        <x:v>237200</x:v>
      </x:c>
      <x:c r="R1000" s="8" t="n">
        <x:f>IF(M1000=0,0,Q1000/M1000)</x:f>
        <x:v>0.370625</x:v>
      </x:c>
    </x:row>
    <x:row r="1001">
      <x:c r="A1001" s="1" t="str">
        <x:v>S0996</x:v>
      </x:c>
      <x:c r="B1001" s="6" t="n">
        <x:v>45971</x:v>
      </x:c>
      <x:c r="C1001" s="1" t="n">
        <x:v>11</x:v>
      </x:c>
      <x:c r="D1001" s="1" t="str">
        <x:v>Rice cooker</x:v>
      </x:c>
      <x:c r="E1001" s="1" t="str">
        <x:v>Mwanza</x:v>
      </x:c>
      <x:c r="F1001" s="1" t="str">
        <x:v>Marketplace</x:v>
      </x:c>
      <x:c r="G1001" s="1" t="n">
        <x:v>2</x:v>
      </x:c>
      <x:c r="H1001" s="7" t="n">
        <x:v>120000</x:v>
      </x:c>
      <x:c r="I1001" s="8" t="n">
        <x:v>0.15</x:v>
      </x:c>
      <x:c r="J1001" s="7" t="n">
        <x:v>90100</x:v>
      </x:c>
      <x:c r="K1001" s="7" t="n">
        <x:v>6500</x:v>
      </x:c>
      <x:c r="L1001" s="8" t="n">
        <x:v>0.08</x:v>
      </x:c>
      <x:c r="M1001" s="7" t="n">
        <x:f>G1001*H1001*(1-I1001)</x:f>
        <x:v>204000</x:v>
      </x:c>
      <x:c r="N1001" s="7" t="n">
        <x:f>G1001*J1001</x:f>
        <x:v>180200</x:v>
      </x:c>
      <x:c r="O1001" s="7" t="n">
        <x:f>M1001-N1001</x:f>
        <x:v>23800</x:v>
      </x:c>
      <x:c r="P1001" s="7" t="n">
        <x:f>M1001*L1001</x:f>
        <x:v>16320</x:v>
      </x:c>
      <x:c r="Q1001" s="7" t="n">
        <x:f>O1001-K1001-P1001</x:f>
        <x:v>980</x:v>
      </x:c>
      <x:c r="R1001" s="8" t="n">
        <x:f>IF(M1001=0,0,Q1001/M1001)</x:f>
        <x:v>0.004803921568627451</x:v>
      </x:c>
    </x:row>
    <x:row r="1002">
      <x:c r="A1002" s="1" t="str">
        <x:v>S0997</x:v>
      </x:c>
      <x:c r="B1002" s="6" t="n">
        <x:v>45978</x:v>
      </x:c>
      <x:c r="C1002" s="1" t="n">
        <x:v>11</x:v>
      </x:c>
      <x:c r="D1002" s="1" t="str">
        <x:v>Storage set</x:v>
      </x:c>
      <x:c r="E1002" s="1" t="str">
        <x:v>Dar es Salaam</x:v>
      </x:c>
      <x:c r="F1002" s="1" t="str">
        <x:v>WhatsApp</x:v>
      </x:c>
      <x:c r="G1002" s="1" t="n">
        <x:v>4</x:v>
      </x:c>
      <x:c r="H1002" s="7" t="n">
        <x:v>35000</x:v>
      </x:c>
      <x:c r="I1002" s="8" t="n">
        <x:v>0</x:v>
      </x:c>
      <x:c r="J1002" s="7" t="n">
        <x:v>19080</x:v>
      </x:c>
      <x:c r="K1002" s="7" t="n">
        <x:v>3500</x:v>
      </x:c>
      <x:c r="L1002" s="8" t="n">
        <x:v>0</x:v>
      </x:c>
      <x:c r="M1002" s="7" t="n">
        <x:f>G1002*H1002*(1-I1002)</x:f>
        <x:v>140000</x:v>
      </x:c>
      <x:c r="N1002" s="7" t="n">
        <x:f>G1002*J1002</x:f>
        <x:v>76320</x:v>
      </x:c>
      <x:c r="O1002" s="7" t="n">
        <x:f>M1002-N1002</x:f>
        <x:v>63680</x:v>
      </x:c>
      <x:c r="P1002" s="7" t="n">
        <x:f>M1002*L1002</x:f>
        <x:v>0</x:v>
      </x:c>
      <x:c r="Q1002" s="7" t="n">
        <x:f>O1002-K1002-P1002</x:f>
        <x:v>60180</x:v>
      </x:c>
      <x:c r="R1002" s="8" t="n">
        <x:f>IF(M1002=0,0,Q1002/M1002)</x:f>
        <x:v>0.4298571428571429</x:v>
      </x:c>
    </x:row>
    <x:row r="1003">
      <x:c r="A1003" s="1" t="str">
        <x:v>S0998</x:v>
      </x:c>
      <x:c r="B1003" s="6" t="n">
        <x:v>45964</x:v>
      </x:c>
      <x:c r="C1003" s="1" t="n">
        <x:v>11</x:v>
      </x:c>
      <x:c r="D1003" s="1" t="str">
        <x:v>Kettle</x:v>
      </x:c>
      <x:c r="E1003" s="1" t="str">
        <x:v>Mwanza</x:v>
      </x:c>
      <x:c r="F1003" s="1" t="str">
        <x:v>Store</x:v>
      </x:c>
      <x:c r="G1003" s="1" t="n">
        <x:v>1</x:v>
      </x:c>
      <x:c r="H1003" s="7" t="n">
        <x:v>45000</x:v>
      </x:c>
      <x:c r="I1003" s="8" t="n">
        <x:v>0</x:v>
      </x:c>
      <x:c r="J1003" s="7" t="n">
        <x:v>28620</x:v>
      </x:c>
      <x:c r="K1003" s="7" t="n">
        <x:v>0</x:v>
      </x:c>
      <x:c r="L1003" s="8" t="n">
        <x:v>0</x:v>
      </x:c>
      <x:c r="M1003" s="7" t="n">
        <x:f>G1003*H1003*(1-I1003)</x:f>
        <x:v>45000</x:v>
      </x:c>
      <x:c r="N1003" s="7" t="n">
        <x:f>G1003*J1003</x:f>
        <x:v>28620</x:v>
      </x:c>
      <x:c r="O1003" s="7" t="n">
        <x:f>M1003-N1003</x:f>
        <x:v>16380</x:v>
      </x:c>
      <x:c r="P1003" s="7" t="n">
        <x:f>M1003*L1003</x:f>
        <x:v>0</x:v>
      </x:c>
      <x:c r="Q1003" s="7" t="n">
        <x:f>O1003-K1003-P1003</x:f>
        <x:v>16380</x:v>
      </x:c>
      <x:c r="R1003" s="8" t="n">
        <x:f>IF(M1003=0,0,Q1003/M1003)</x:f>
        <x:v>0.364</x:v>
      </x:c>
    </x:row>
    <x:row r="1004">
      <x:c r="A1004" s="1" t="str">
        <x:v>S0999</x:v>
      </x:c>
      <x:c r="B1004" s="6" t="n">
        <x:v>45963</x:v>
      </x:c>
      <x:c r="C1004" s="1" t="n">
        <x:v>11</x:v>
      </x:c>
      <x:c r="D1004" s="1" t="str">
        <x:v>Storage set</x:v>
      </x:c>
      <x:c r="E1004" s="1" t="str">
        <x:v>Arusha</x:v>
      </x:c>
      <x:c r="F1004" s="1" t="str">
        <x:v>WhatsApp</x:v>
      </x:c>
      <x:c r="G1004" s="1" t="n">
        <x:v>4</x:v>
      </x:c>
      <x:c r="H1004" s="7" t="n">
        <x:v>35000</x:v>
      </x:c>
      <x:c r="I1004" s="8" t="n">
        <x:v>0</x:v>
      </x:c>
      <x:c r="J1004" s="7" t="n">
        <x:v>19080</x:v>
      </x:c>
      <x:c r="K1004" s="7" t="n">
        <x:v>6500</x:v>
      </x:c>
      <x:c r="L1004" s="8" t="n">
        <x:v>0</x:v>
      </x:c>
      <x:c r="M1004" s="7" t="n">
        <x:f>G1004*H1004*(1-I1004)</x:f>
        <x:v>140000</x:v>
      </x:c>
      <x:c r="N1004" s="7" t="n">
        <x:f>G1004*J1004</x:f>
        <x:v>76320</x:v>
      </x:c>
      <x:c r="O1004" s="7" t="n">
        <x:f>M1004-N1004</x:f>
        <x:v>63680</x:v>
      </x:c>
      <x:c r="P1004" s="7" t="n">
        <x:f>M1004*L1004</x:f>
        <x:v>0</x:v>
      </x:c>
      <x:c r="Q1004" s="7" t="n">
        <x:f>O1004-K1004-P1004</x:f>
        <x:v>57180</x:v>
      </x:c>
      <x:c r="R1004" s="8" t="n">
        <x:f>IF(M1004=0,0,Q1004/M1004)</x:f>
        <x:v>0.4084285714285714</x:v>
      </x:c>
    </x:row>
    <x:row r="1005">
      <x:c r="A1005" s="1" t="str">
        <x:v>S1000</x:v>
      </x:c>
      <x:c r="B1005" s="6" t="n">
        <x:v>45963</x:v>
      </x:c>
      <x:c r="C1005" s="1" t="n">
        <x:v>11</x:v>
      </x:c>
      <x:c r="D1005" s="1" t="str">
        <x:v>Storage set</x:v>
      </x:c>
      <x:c r="E1005" s="1" t="str">
        <x:v>Arusha</x:v>
      </x:c>
      <x:c r="F1005" s="1" t="str">
        <x:v>WhatsApp</x:v>
      </x:c>
      <x:c r="G1005" s="1" t="n">
        <x:v>1</x:v>
      </x:c>
      <x:c r="H1005" s="7" t="n">
        <x:v>35000</x:v>
      </x:c>
      <x:c r="I1005" s="8" t="n">
        <x:v>0</x:v>
      </x:c>
      <x:c r="J1005" s="7" t="n">
        <x:v>19080</x:v>
      </x:c>
      <x:c r="K1005" s="7" t="n">
        <x:v>6500</x:v>
      </x:c>
      <x:c r="L1005" s="8" t="n">
        <x:v>0</x:v>
      </x:c>
      <x:c r="M1005" s="7" t="n">
        <x:f>G1005*H1005*(1-I1005)</x:f>
        <x:v>35000</x:v>
      </x:c>
      <x:c r="N1005" s="7" t="n">
        <x:f>G1005*J1005</x:f>
        <x:v>19080</x:v>
      </x:c>
      <x:c r="O1005" s="7" t="n">
        <x:f>M1005-N1005</x:f>
        <x:v>15920</x:v>
      </x:c>
      <x:c r="P1005" s="7" t="n">
        <x:f>M1005*L1005</x:f>
        <x:v>0</x:v>
      </x:c>
      <x:c r="Q1005" s="7" t="n">
        <x:f>O1005-K1005-P1005</x:f>
        <x:v>9420</x:v>
      </x:c>
      <x:c r="R1005" s="8" t="n">
        <x:f>IF(M1005=0,0,Q1005/M1005)</x:f>
        <x:v>0.26914285714285713</x:v>
      </x:c>
    </x:row>
    <x:row r="1006">
      <x:c r="A1006" s="1" t="str">
        <x:v>S1001</x:v>
      </x:c>
      <x:c r="B1006" s="6" t="n">
        <x:v>45976</x:v>
      </x:c>
      <x:c r="C1006" s="1" t="n">
        <x:v>11</x:v>
      </x:c>
      <x:c r="D1006" s="1" t="str">
        <x:v>Kettle</x:v>
      </x:c>
      <x:c r="E1006" s="1" t="str">
        <x:v>Arusha</x:v>
      </x:c>
      <x:c r="F1006" s="1" t="str">
        <x:v>WhatsApp</x:v>
      </x:c>
      <x:c r="G1006" s="1" t="n">
        <x:v>4</x:v>
      </x:c>
      <x:c r="H1006" s="7" t="n">
        <x:v>45000</x:v>
      </x:c>
      <x:c r="I1006" s="8" t="n">
        <x:v>0</x:v>
      </x:c>
      <x:c r="J1006" s="7" t="n">
        <x:v>28620</x:v>
      </x:c>
      <x:c r="K1006" s="7" t="n">
        <x:v>6500</x:v>
      </x:c>
      <x:c r="L1006" s="8" t="n">
        <x:v>0</x:v>
      </x:c>
      <x:c r="M1006" s="7" t="n">
        <x:f>G1006*H1006*(1-I1006)</x:f>
        <x:v>180000</x:v>
      </x:c>
      <x:c r="N1006" s="7" t="n">
        <x:f>G1006*J1006</x:f>
        <x:v>114480</x:v>
      </x:c>
      <x:c r="O1006" s="7" t="n">
        <x:f>M1006-N1006</x:f>
        <x:v>65520</x:v>
      </x:c>
      <x:c r="P1006" s="7" t="n">
        <x:f>M1006*L1006</x:f>
        <x:v>0</x:v>
      </x:c>
      <x:c r="Q1006" s="7" t="n">
        <x:f>O1006-K1006-P1006</x:f>
        <x:v>59020</x:v>
      </x:c>
      <x:c r="R1006" s="8" t="n">
        <x:f>IF(M1006=0,0,Q1006/M1006)</x:f>
        <x:v>0.3278888888888889</x:v>
      </x:c>
    </x:row>
    <x:row r="1007">
      <x:c r="A1007" s="1" t="str">
        <x:v>S1002</x:v>
      </x:c>
      <x:c r="B1007" s="6" t="n">
        <x:v>45978</x:v>
      </x:c>
      <x:c r="C1007" s="1" t="n">
        <x:v>11</x:v>
      </x:c>
      <x:c r="D1007" s="1" t="str">
        <x:v>Blender</x:v>
      </x:c>
      <x:c r="E1007" s="1" t="str">
        <x:v>Arusha</x:v>
      </x:c>
      <x:c r="F1007" s="1" t="str">
        <x:v>Marketplace</x:v>
      </x:c>
      <x:c r="G1007" s="1" t="n">
        <x:v>1</x:v>
      </x:c>
      <x:c r="H1007" s="7" t="n">
        <x:v>95000</x:v>
      </x:c>
      <x:c r="I1007" s="8" t="n">
        <x:v>0.15</x:v>
      </x:c>
      <x:c r="J1007" s="7" t="n">
        <x:v>68900</x:v>
      </x:c>
      <x:c r="K1007" s="7" t="n">
        <x:v>6500</x:v>
      </x:c>
      <x:c r="L1007" s="8" t="n">
        <x:v>0.08</x:v>
      </x:c>
      <x:c r="M1007" s="7" t="n">
        <x:f>G1007*H1007*(1-I1007)</x:f>
        <x:v>80750</x:v>
      </x:c>
      <x:c r="N1007" s="7" t="n">
        <x:f>G1007*J1007</x:f>
        <x:v>68900</x:v>
      </x:c>
      <x:c r="O1007" s="7" t="n">
        <x:f>M1007-N1007</x:f>
        <x:v>11850</x:v>
      </x:c>
      <x:c r="P1007" s="7" t="n">
        <x:f>M1007*L1007</x:f>
        <x:v>6460</x:v>
      </x:c>
      <x:c r="Q1007" s="7" t="n">
        <x:f>O1007-K1007-P1007</x:f>
        <x:v>-1110</x:v>
      </x:c>
      <x:c r="R1007" s="8" t="n">
        <x:f>IF(M1007=0,0,Q1007/M1007)</x:f>
        <x:v>-0.013746130030959753</x:v>
      </x:c>
    </x:row>
    <x:row r="1008">
      <x:c r="A1008" s="1" t="str">
        <x:v>S1003</x:v>
      </x:c>
      <x:c r="B1008" s="6" t="n">
        <x:v>45987</x:v>
      </x:c>
      <x:c r="C1008" s="1" t="n">
        <x:v>11</x:v>
      </x:c>
      <x:c r="D1008" s="1" t="str">
        <x:v>Blender</x:v>
      </x:c>
      <x:c r="E1008" s="1" t="str">
        <x:v>Dar es Salaam</x:v>
      </x:c>
      <x:c r="F1008" s="1" t="str">
        <x:v>Store</x:v>
      </x:c>
      <x:c r="G1008" s="1" t="n">
        <x:v>1</x:v>
      </x:c>
      <x:c r="H1008" s="7" t="n">
        <x:v>95000</x:v>
      </x:c>
      <x:c r="I1008" s="8" t="n">
        <x:v>0</x:v>
      </x:c>
      <x:c r="J1008" s="7" t="n">
        <x:v>68900</x:v>
      </x:c>
      <x:c r="K1008" s="7" t="n">
        <x:v>0</x:v>
      </x:c>
      <x:c r="L1008" s="8" t="n">
        <x:v>0</x:v>
      </x:c>
      <x:c r="M1008" s="7" t="n">
        <x:f>G1008*H1008*(1-I1008)</x:f>
        <x:v>95000</x:v>
      </x:c>
      <x:c r="N1008" s="7" t="n">
        <x:f>G1008*J1008</x:f>
        <x:v>68900</x:v>
      </x:c>
      <x:c r="O1008" s="7" t="n">
        <x:f>M1008-N1008</x:f>
        <x:v>26100</x:v>
      </x:c>
      <x:c r="P1008" s="7" t="n">
        <x:f>M1008*L1008</x:f>
        <x:v>0</x:v>
      </x:c>
      <x:c r="Q1008" s="7" t="n">
        <x:f>O1008-K1008-P1008</x:f>
        <x:v>26100</x:v>
      </x:c>
      <x:c r="R1008" s="8" t="n">
        <x:f>IF(M1008=0,0,Q1008/M1008)</x:f>
        <x:v>0.27473684210526317</x:v>
      </x:c>
    </x:row>
    <x:row r="1009">
      <x:c r="A1009" s="1" t="str">
        <x:v>S1004</x:v>
      </x:c>
      <x:c r="B1009" s="6" t="n">
        <x:v>45973</x:v>
      </x:c>
      <x:c r="C1009" s="1" t="n">
        <x:v>11</x:v>
      </x:c>
      <x:c r="D1009" s="1" t="str">
        <x:v>Blender</x:v>
      </x:c>
      <x:c r="E1009" s="1" t="str">
        <x:v>Arusha</x:v>
      </x:c>
      <x:c r="F1009" s="1" t="str">
        <x:v>Store</x:v>
      </x:c>
      <x:c r="G1009" s="1" t="n">
        <x:v>3</x:v>
      </x:c>
      <x:c r="H1009" s="7" t="n">
        <x:v>95000</x:v>
      </x:c>
      <x:c r="I1009" s="8" t="n">
        <x:v>0</x:v>
      </x:c>
      <x:c r="J1009" s="7" t="n">
        <x:v>68900</x:v>
      </x:c>
      <x:c r="K1009" s="7" t="n">
        <x:v>0</x:v>
      </x:c>
      <x:c r="L1009" s="8" t="n">
        <x:v>0</x:v>
      </x:c>
      <x:c r="M1009" s="7" t="n">
        <x:f>G1009*H1009*(1-I1009)</x:f>
        <x:v>285000</x:v>
      </x:c>
      <x:c r="N1009" s="7" t="n">
        <x:f>G1009*J1009</x:f>
        <x:v>206700</x:v>
      </x:c>
      <x:c r="O1009" s="7" t="n">
        <x:f>M1009-N1009</x:f>
        <x:v>78300</x:v>
      </x:c>
      <x:c r="P1009" s="7" t="n">
        <x:f>M1009*L1009</x:f>
        <x:v>0</x:v>
      </x:c>
      <x:c r="Q1009" s="7" t="n">
        <x:f>O1009-K1009-P1009</x:f>
        <x:v>78300</x:v>
      </x:c>
      <x:c r="R1009" s="8" t="n">
        <x:f>IF(M1009=0,0,Q1009/M1009)</x:f>
        <x:v>0.27473684210526317</x:v>
      </x:c>
    </x:row>
    <x:row r="1010">
      <x:c r="A1010" s="1" t="str">
        <x:v>S1005</x:v>
      </x:c>
      <x:c r="B1010" s="6" t="n">
        <x:v>45983</x:v>
      </x:c>
      <x:c r="C1010" s="1" t="n">
        <x:v>11</x:v>
      </x:c>
      <x:c r="D1010" s="1" t="str">
        <x:v>Thermos</x:v>
      </x:c>
      <x:c r="E1010" s="1" t="str">
        <x:v>Dodoma</x:v>
      </x:c>
      <x:c r="F1010" s="1" t="str">
        <x:v>Store</x:v>
      </x:c>
      <x:c r="G1010" s="1" t="n">
        <x:v>1</x:v>
      </x:c>
      <x:c r="H1010" s="7" t="n">
        <x:v>40000</x:v>
      </x:c>
      <x:c r="I1010" s="8" t="n">
        <x:v>0.05</x:v>
      </x:c>
      <x:c r="J1010" s="7" t="n">
        <x:v>24380</x:v>
      </x:c>
      <x:c r="K1010" s="7" t="n">
        <x:v>0</x:v>
      </x:c>
      <x:c r="L1010" s="8" t="n">
        <x:v>0</x:v>
      </x:c>
      <x:c r="M1010" s="7" t="n">
        <x:f>G1010*H1010*(1-I1010)</x:f>
        <x:v>38000</x:v>
      </x:c>
      <x:c r="N1010" s="7" t="n">
        <x:f>G1010*J1010</x:f>
        <x:v>24380</x:v>
      </x:c>
      <x:c r="O1010" s="7" t="n">
        <x:f>M1010-N1010</x:f>
        <x:v>13620</x:v>
      </x:c>
      <x:c r="P1010" s="7" t="n">
        <x:f>M1010*L1010</x:f>
        <x:v>0</x:v>
      </x:c>
      <x:c r="Q1010" s="7" t="n">
        <x:f>O1010-K1010-P1010</x:f>
        <x:v>13620</x:v>
      </x:c>
      <x:c r="R1010" s="8" t="n">
        <x:f>IF(M1010=0,0,Q1010/M1010)</x:f>
        <x:v>0.358421052631579</x:v>
      </x:c>
    </x:row>
    <x:row r="1011">
      <x:c r="A1011" s="1" t="str">
        <x:v>S1006</x:v>
      </x:c>
      <x:c r="B1011" s="6" t="n">
        <x:v>45975</x:v>
      </x:c>
      <x:c r="C1011" s="1" t="n">
        <x:v>11</x:v>
      </x:c>
      <x:c r="D1011" s="1" t="str">
        <x:v>Rice cooker</x:v>
      </x:c>
      <x:c r="E1011" s="1" t="str">
        <x:v>Dar es Salaam</x:v>
      </x:c>
      <x:c r="F1011" s="1" t="str">
        <x:v>Store</x:v>
      </x:c>
      <x:c r="G1011" s="1" t="n">
        <x:v>4</x:v>
      </x:c>
      <x:c r="H1011" s="7" t="n">
        <x:v>120000</x:v>
      </x:c>
      <x:c r="I1011" s="8" t="n">
        <x:v>0.05</x:v>
      </x:c>
      <x:c r="J1011" s="7" t="n">
        <x:v>90100</x:v>
      </x:c>
      <x:c r="K1011" s="7" t="n">
        <x:v>0</x:v>
      </x:c>
      <x:c r="L1011" s="8" t="n">
        <x:v>0</x:v>
      </x:c>
      <x:c r="M1011" s="7" t="n">
        <x:f>G1011*H1011*(1-I1011)</x:f>
        <x:v>456000</x:v>
      </x:c>
      <x:c r="N1011" s="7" t="n">
        <x:f>G1011*J1011</x:f>
        <x:v>360400</x:v>
      </x:c>
      <x:c r="O1011" s="7" t="n">
        <x:f>M1011-N1011</x:f>
        <x:v>95600</x:v>
      </x:c>
      <x:c r="P1011" s="7" t="n">
        <x:f>M1011*L1011</x:f>
        <x:v>0</x:v>
      </x:c>
      <x:c r="Q1011" s="7" t="n">
        <x:f>O1011-K1011-P1011</x:f>
        <x:v>95600</x:v>
      </x:c>
      <x:c r="R1011" s="8" t="n">
        <x:f>IF(M1011=0,0,Q1011/M1011)</x:f>
        <x:v>0.20964912280701756</x:v>
      </x:c>
    </x:row>
    <x:row r="1012">
      <x:c r="A1012" s="1" t="str">
        <x:v>S1007</x:v>
      </x:c>
      <x:c r="B1012" s="6" t="n">
        <x:v>45976</x:v>
      </x:c>
      <x:c r="C1012" s="1" t="n">
        <x:v>11</x:v>
      </x:c>
      <x:c r="D1012" s="1" t="str">
        <x:v>Kettle</x:v>
      </x:c>
      <x:c r="E1012" s="1" t="str">
        <x:v>Dar es Salaam</x:v>
      </x:c>
      <x:c r="F1012" s="1" t="str">
        <x:v>Store</x:v>
      </x:c>
      <x:c r="G1012" s="1" t="n">
        <x:v>3</x:v>
      </x:c>
      <x:c r="H1012" s="7" t="n">
        <x:v>45000</x:v>
      </x:c>
      <x:c r="I1012" s="8" t="n">
        <x:v>0</x:v>
      </x:c>
      <x:c r="J1012" s="7" t="n">
        <x:v>28620</x:v>
      </x:c>
      <x:c r="K1012" s="7" t="n">
        <x:v>0</x:v>
      </x:c>
      <x:c r="L1012" s="8" t="n">
        <x:v>0</x:v>
      </x:c>
      <x:c r="M1012" s="7" t="n">
        <x:f>G1012*H1012*(1-I1012)</x:f>
        <x:v>135000</x:v>
      </x:c>
      <x:c r="N1012" s="7" t="n">
        <x:f>G1012*J1012</x:f>
        <x:v>85860</x:v>
      </x:c>
      <x:c r="O1012" s="7" t="n">
        <x:f>M1012-N1012</x:f>
        <x:v>49140</x:v>
      </x:c>
      <x:c r="P1012" s="7" t="n">
        <x:f>M1012*L1012</x:f>
        <x:v>0</x:v>
      </x:c>
      <x:c r="Q1012" s="7" t="n">
        <x:f>O1012-K1012-P1012</x:f>
        <x:v>49140</x:v>
      </x:c>
      <x:c r="R1012" s="8" t="n">
        <x:f>IF(M1012=0,0,Q1012/M1012)</x:f>
        <x:v>0.364</x:v>
      </x:c>
    </x:row>
    <x:row r="1013">
      <x:c r="A1013" s="1" t="str">
        <x:v>S1008</x:v>
      </x:c>
      <x:c r="B1013" s="6" t="n">
        <x:v>45988</x:v>
      </x:c>
      <x:c r="C1013" s="1" t="n">
        <x:v>11</x:v>
      </x:c>
      <x:c r="D1013" s="1" t="str">
        <x:v>Blender</x:v>
      </x:c>
      <x:c r="E1013" s="1" t="str">
        <x:v>Dodoma</x:v>
      </x:c>
      <x:c r="F1013" s="1" t="str">
        <x:v>Store</x:v>
      </x:c>
      <x:c r="G1013" s="1" t="n">
        <x:v>4</x:v>
      </x:c>
      <x:c r="H1013" s="7" t="n">
        <x:v>95000</x:v>
      </x:c>
      <x:c r="I1013" s="8" t="n">
        <x:v>0</x:v>
      </x:c>
      <x:c r="J1013" s="7" t="n">
        <x:v>68900</x:v>
      </x:c>
      <x:c r="K1013" s="7" t="n">
        <x:v>0</x:v>
      </x:c>
      <x:c r="L1013" s="8" t="n">
        <x:v>0</x:v>
      </x:c>
      <x:c r="M1013" s="7" t="n">
        <x:f>G1013*H1013*(1-I1013)</x:f>
        <x:v>380000</x:v>
      </x:c>
      <x:c r="N1013" s="7" t="n">
        <x:f>G1013*J1013</x:f>
        <x:v>275600</x:v>
      </x:c>
      <x:c r="O1013" s="7" t="n">
        <x:f>M1013-N1013</x:f>
        <x:v>104400</x:v>
      </x:c>
      <x:c r="P1013" s="7" t="n">
        <x:f>M1013*L1013</x:f>
        <x:v>0</x:v>
      </x:c>
      <x:c r="Q1013" s="7" t="n">
        <x:f>O1013-K1013-P1013</x:f>
        <x:v>104400</x:v>
      </x:c>
      <x:c r="R1013" s="8" t="n">
        <x:f>IF(M1013=0,0,Q1013/M1013)</x:f>
        <x:v>0.27473684210526317</x:v>
      </x:c>
    </x:row>
    <x:row r="1014">
      <x:c r="A1014" s="1" t="str">
        <x:v>S1009</x:v>
      </x:c>
      <x:c r="B1014" s="6" t="n">
        <x:v>45983</x:v>
      </x:c>
      <x:c r="C1014" s="1" t="n">
        <x:v>11</x:v>
      </x:c>
      <x:c r="D1014" s="1" t="str">
        <x:v>Kettle</x:v>
      </x:c>
      <x:c r="E1014" s="1" t="str">
        <x:v>Mwanza</x:v>
      </x:c>
      <x:c r="F1014" s="1" t="str">
        <x:v>Store</x:v>
      </x:c>
      <x:c r="G1014" s="1" t="n">
        <x:v>2</x:v>
      </x:c>
      <x:c r="H1014" s="7" t="n">
        <x:v>45000</x:v>
      </x:c>
      <x:c r="I1014" s="8" t="n">
        <x:v>0</x:v>
      </x:c>
      <x:c r="J1014" s="7" t="n">
        <x:v>28620</x:v>
      </x:c>
      <x:c r="K1014" s="7" t="n">
        <x:v>0</x:v>
      </x:c>
      <x:c r="L1014" s="8" t="n">
        <x:v>0</x:v>
      </x:c>
      <x:c r="M1014" s="7" t="n">
        <x:f>G1014*H1014*(1-I1014)</x:f>
        <x:v>90000</x:v>
      </x:c>
      <x:c r="N1014" s="7" t="n">
        <x:f>G1014*J1014</x:f>
        <x:v>57240</x:v>
      </x:c>
      <x:c r="O1014" s="7" t="n">
        <x:f>M1014-N1014</x:f>
        <x:v>32760</x:v>
      </x:c>
      <x:c r="P1014" s="7" t="n">
        <x:f>M1014*L1014</x:f>
        <x:v>0</x:v>
      </x:c>
      <x:c r="Q1014" s="7" t="n">
        <x:f>O1014-K1014-P1014</x:f>
        <x:v>32760</x:v>
      </x:c>
      <x:c r="R1014" s="8" t="n">
        <x:f>IF(M1014=0,0,Q1014/M1014)</x:f>
        <x:v>0.364</x:v>
      </x:c>
    </x:row>
    <x:row r="1015">
      <x:c r="A1015" s="1" t="str">
        <x:v>S1010</x:v>
      </x:c>
      <x:c r="B1015" s="6" t="n">
        <x:v>45963</x:v>
      </x:c>
      <x:c r="C1015" s="1" t="n">
        <x:v>11</x:v>
      </x:c>
      <x:c r="D1015" s="1" t="str">
        <x:v>Rice cooker</x:v>
      </x:c>
      <x:c r="E1015" s="1" t="str">
        <x:v>Dar es Salaam</x:v>
      </x:c>
      <x:c r="F1015" s="1" t="str">
        <x:v>Store</x:v>
      </x:c>
      <x:c r="G1015" s="1" t="n">
        <x:v>3</x:v>
      </x:c>
      <x:c r="H1015" s="7" t="n">
        <x:v>120000</x:v>
      </x:c>
      <x:c r="I1015" s="8" t="n">
        <x:v>0</x:v>
      </x:c>
      <x:c r="J1015" s="7" t="n">
        <x:v>90100</x:v>
      </x:c>
      <x:c r="K1015" s="7" t="n">
        <x:v>0</x:v>
      </x:c>
      <x:c r="L1015" s="8" t="n">
        <x:v>0</x:v>
      </x:c>
      <x:c r="M1015" s="7" t="n">
        <x:f>G1015*H1015*(1-I1015)</x:f>
        <x:v>360000</x:v>
      </x:c>
      <x:c r="N1015" s="7" t="n">
        <x:f>G1015*J1015</x:f>
        <x:v>270300</x:v>
      </x:c>
      <x:c r="O1015" s="7" t="n">
        <x:f>M1015-N1015</x:f>
        <x:v>89700</x:v>
      </x:c>
      <x:c r="P1015" s="7" t="n">
        <x:f>M1015*L1015</x:f>
        <x:v>0</x:v>
      </x:c>
      <x:c r="Q1015" s="7" t="n">
        <x:f>O1015-K1015-P1015</x:f>
        <x:v>89700</x:v>
      </x:c>
      <x:c r="R1015" s="8" t="n">
        <x:f>IF(M1015=0,0,Q1015/M1015)</x:f>
        <x:v>0.24916666666666668</x:v>
      </x:c>
    </x:row>
    <x:row r="1016">
      <x:c r="A1016" s="1" t="str">
        <x:v>S1011</x:v>
      </x:c>
      <x:c r="B1016" s="6" t="n">
        <x:v>45979</x:v>
      </x:c>
      <x:c r="C1016" s="1" t="n">
        <x:v>11</x:v>
      </x:c>
      <x:c r="D1016" s="1" t="str">
        <x:v>Kettle</x:v>
      </x:c>
      <x:c r="E1016" s="1" t="str">
        <x:v>Arusha</x:v>
      </x:c>
      <x:c r="F1016" s="1" t="str">
        <x:v>Marketplace</x:v>
      </x:c>
      <x:c r="G1016" s="1" t="n">
        <x:v>3</x:v>
      </x:c>
      <x:c r="H1016" s="7" t="n">
        <x:v>45000</x:v>
      </x:c>
      <x:c r="I1016" s="8" t="n">
        <x:v>0.15</x:v>
      </x:c>
      <x:c r="J1016" s="7" t="n">
        <x:v>28620</x:v>
      </x:c>
      <x:c r="K1016" s="7" t="n">
        <x:v>6500</x:v>
      </x:c>
      <x:c r="L1016" s="8" t="n">
        <x:v>0.08</x:v>
      </x:c>
      <x:c r="M1016" s="7" t="n">
        <x:f>G1016*H1016*(1-I1016)</x:f>
        <x:v>114750</x:v>
      </x:c>
      <x:c r="N1016" s="7" t="n">
        <x:f>G1016*J1016</x:f>
        <x:v>85860</x:v>
      </x:c>
      <x:c r="O1016" s="7" t="n">
        <x:f>M1016-N1016</x:f>
        <x:v>28890</x:v>
      </x:c>
      <x:c r="P1016" s="7" t="n">
        <x:f>M1016*L1016</x:f>
        <x:v>9180</x:v>
      </x:c>
      <x:c r="Q1016" s="7" t="n">
        <x:f>O1016-K1016-P1016</x:f>
        <x:v>13210</x:v>
      </x:c>
      <x:c r="R1016" s="8" t="n">
        <x:f>IF(M1016=0,0,Q1016/M1016)</x:f>
        <x:v>0.11511982570806101</x:v>
      </x:c>
    </x:row>
    <x:row r="1017">
      <x:c r="A1017" s="1" t="str">
        <x:v>S1012</x:v>
      </x:c>
      <x:c r="B1017" s="6" t="n">
        <x:v>45966</x:v>
      </x:c>
      <x:c r="C1017" s="1" t="n">
        <x:v>11</x:v>
      </x:c>
      <x:c r="D1017" s="1" t="str">
        <x:v>Kettle</x:v>
      </x:c>
      <x:c r="E1017" s="1" t="str">
        <x:v>Arusha</x:v>
      </x:c>
      <x:c r="F1017" s="1" t="str">
        <x:v>Marketplace</x:v>
      </x:c>
      <x:c r="G1017" s="1" t="n">
        <x:v>2</x:v>
      </x:c>
      <x:c r="H1017" s="7" t="n">
        <x:v>45000</x:v>
      </x:c>
      <x:c r="I1017" s="8" t="n">
        <x:v>0.15</x:v>
      </x:c>
      <x:c r="J1017" s="7" t="n">
        <x:v>28620</x:v>
      </x:c>
      <x:c r="K1017" s="7" t="n">
        <x:v>6500</x:v>
      </x:c>
      <x:c r="L1017" s="8" t="n">
        <x:v>0.08</x:v>
      </x:c>
      <x:c r="M1017" s="7" t="n">
        <x:f>G1017*H1017*(1-I1017)</x:f>
        <x:v>76500</x:v>
      </x:c>
      <x:c r="N1017" s="7" t="n">
        <x:f>G1017*J1017</x:f>
        <x:v>57240</x:v>
      </x:c>
      <x:c r="O1017" s="7" t="n">
        <x:f>M1017-N1017</x:f>
        <x:v>19260</x:v>
      </x:c>
      <x:c r="P1017" s="7" t="n">
        <x:f>M1017*L1017</x:f>
        <x:v>6120</x:v>
      </x:c>
      <x:c r="Q1017" s="7" t="n">
        <x:f>O1017-K1017-P1017</x:f>
        <x:v>6640</x:v>
      </x:c>
      <x:c r="R1017" s="8" t="n">
        <x:f>IF(M1017=0,0,Q1017/M1017)</x:f>
        <x:v>0.08679738562091503</x:v>
      </x:c>
    </x:row>
    <x:row r="1018">
      <x:c r="A1018" s="1" t="str">
        <x:v>S1013</x:v>
      </x:c>
      <x:c r="B1018" s="6" t="n">
        <x:v>45968</x:v>
      </x:c>
      <x:c r="C1018" s="1" t="n">
        <x:v>11</x:v>
      </x:c>
      <x:c r="D1018" s="1" t="str">
        <x:v>Thermos</x:v>
      </x:c>
      <x:c r="E1018" s="1" t="str">
        <x:v>Dar es Salaam</x:v>
      </x:c>
      <x:c r="F1018" s="1" t="str">
        <x:v>WhatsApp</x:v>
      </x:c>
      <x:c r="G1018" s="1" t="n">
        <x:v>1</x:v>
      </x:c>
      <x:c r="H1018" s="7" t="n">
        <x:v>40000</x:v>
      </x:c>
      <x:c r="I1018" s="8" t="n">
        <x:v>0</x:v>
      </x:c>
      <x:c r="J1018" s="7" t="n">
        <x:v>24380</x:v>
      </x:c>
      <x:c r="K1018" s="7" t="n">
        <x:v>3500</x:v>
      </x:c>
      <x:c r="L1018" s="8" t="n">
        <x:v>0</x:v>
      </x:c>
      <x:c r="M1018" s="7" t="n">
        <x:f>G1018*H1018*(1-I1018)</x:f>
        <x:v>40000</x:v>
      </x:c>
      <x:c r="N1018" s="7" t="n">
        <x:f>G1018*J1018</x:f>
        <x:v>24380</x:v>
      </x:c>
      <x:c r="O1018" s="7" t="n">
        <x:f>M1018-N1018</x:f>
        <x:v>15620</x:v>
      </x:c>
      <x:c r="P1018" s="7" t="n">
        <x:f>M1018*L1018</x:f>
        <x:v>0</x:v>
      </x:c>
      <x:c r="Q1018" s="7" t="n">
        <x:f>O1018-K1018-P1018</x:f>
        <x:v>12120</x:v>
      </x:c>
      <x:c r="R1018" s="8" t="n">
        <x:f>IF(M1018=0,0,Q1018/M1018)</x:f>
        <x:v>0.303</x:v>
      </x:c>
    </x:row>
    <x:row r="1019">
      <x:c r="A1019" s="1" t="str">
        <x:v>S1014</x:v>
      </x:c>
      <x:c r="B1019" s="6" t="n">
        <x:v>45984</x:v>
      </x:c>
      <x:c r="C1019" s="1" t="n">
        <x:v>11</x:v>
      </x:c>
      <x:c r="D1019" s="1" t="str">
        <x:v>Storage set</x:v>
      </x:c>
      <x:c r="E1019" s="1" t="str">
        <x:v>Mwanza</x:v>
      </x:c>
      <x:c r="F1019" s="1" t="str">
        <x:v>WhatsApp</x:v>
      </x:c>
      <x:c r="G1019" s="1" t="n">
        <x:v>3</x:v>
      </x:c>
      <x:c r="H1019" s="7" t="n">
        <x:v>35000</x:v>
      </x:c>
      <x:c r="I1019" s="8" t="n">
        <x:v>0</x:v>
      </x:c>
      <x:c r="J1019" s="7" t="n">
        <x:v>19080</x:v>
      </x:c>
      <x:c r="K1019" s="7" t="n">
        <x:v>6500</x:v>
      </x:c>
      <x:c r="L1019" s="8" t="n">
        <x:v>0</x:v>
      </x:c>
      <x:c r="M1019" s="7" t="n">
        <x:f>G1019*H1019*(1-I1019)</x:f>
        <x:v>105000</x:v>
      </x:c>
      <x:c r="N1019" s="7" t="n">
        <x:f>G1019*J1019</x:f>
        <x:v>57240</x:v>
      </x:c>
      <x:c r="O1019" s="7" t="n">
        <x:f>M1019-N1019</x:f>
        <x:v>47760</x:v>
      </x:c>
      <x:c r="P1019" s="7" t="n">
        <x:f>M1019*L1019</x:f>
        <x:v>0</x:v>
      </x:c>
      <x:c r="Q1019" s="7" t="n">
        <x:f>O1019-K1019-P1019</x:f>
        <x:v>41260</x:v>
      </x:c>
      <x:c r="R1019" s="8" t="n">
        <x:f>IF(M1019=0,0,Q1019/M1019)</x:f>
        <x:v>0.39295238095238094</x:v>
      </x:c>
    </x:row>
    <x:row r="1020">
      <x:c r="A1020" s="1" t="str">
        <x:v>S1015</x:v>
      </x:c>
      <x:c r="B1020" s="6" t="n">
        <x:v>45980</x:v>
      </x:c>
      <x:c r="C1020" s="1" t="n">
        <x:v>11</x:v>
      </x:c>
      <x:c r="D1020" s="1" t="str">
        <x:v>Blender</x:v>
      </x:c>
      <x:c r="E1020" s="1" t="str">
        <x:v>Dar es Salaam</x:v>
      </x:c>
      <x:c r="F1020" s="1" t="str">
        <x:v>Marketplace</x:v>
      </x:c>
      <x:c r="G1020" s="1" t="n">
        <x:v>4</x:v>
      </x:c>
      <x:c r="H1020" s="7" t="n">
        <x:v>95000</x:v>
      </x:c>
      <x:c r="I1020" s="8" t="n">
        <x:v>0.15</x:v>
      </x:c>
      <x:c r="J1020" s="7" t="n">
        <x:v>68900</x:v>
      </x:c>
      <x:c r="K1020" s="7" t="n">
        <x:v>3500</x:v>
      </x:c>
      <x:c r="L1020" s="8" t="n">
        <x:v>0.08</x:v>
      </x:c>
      <x:c r="M1020" s="7" t="n">
        <x:f>G1020*H1020*(1-I1020)</x:f>
        <x:v>323000</x:v>
      </x:c>
      <x:c r="N1020" s="7" t="n">
        <x:f>G1020*J1020</x:f>
        <x:v>275600</x:v>
      </x:c>
      <x:c r="O1020" s="7" t="n">
        <x:f>M1020-N1020</x:f>
        <x:v>47400</x:v>
      </x:c>
      <x:c r="P1020" s="7" t="n">
        <x:f>M1020*L1020</x:f>
        <x:v>25840</x:v>
      </x:c>
      <x:c r="Q1020" s="7" t="n">
        <x:f>O1020-K1020-P1020</x:f>
        <x:v>18060</x:v>
      </x:c>
      <x:c r="R1020" s="8" t="n">
        <x:f>IF(M1020=0,0,Q1020/M1020)</x:f>
        <x:v>0.05591331269349845</x:v>
      </x:c>
    </x:row>
    <x:row r="1021">
      <x:c r="A1021" s="1" t="str">
        <x:v>S1016</x:v>
      </x:c>
      <x:c r="B1021" s="6" t="n">
        <x:v>45981</x:v>
      </x:c>
      <x:c r="C1021" s="1" t="n">
        <x:v>11</x:v>
      </x:c>
      <x:c r="D1021" s="1" t="str">
        <x:v>Rice cooker</x:v>
      </x:c>
      <x:c r="E1021" s="1" t="str">
        <x:v>Arusha</x:v>
      </x:c>
      <x:c r="F1021" s="1" t="str">
        <x:v>WhatsApp</x:v>
      </x:c>
      <x:c r="G1021" s="1" t="n">
        <x:v>1</x:v>
      </x:c>
      <x:c r="H1021" s="7" t="n">
        <x:v>120000</x:v>
      </x:c>
      <x:c r="I1021" s="8" t="n">
        <x:v>0</x:v>
      </x:c>
      <x:c r="J1021" s="7" t="n">
        <x:v>90100</x:v>
      </x:c>
      <x:c r="K1021" s="7" t="n">
        <x:v>6500</x:v>
      </x:c>
      <x:c r="L1021" s="8" t="n">
        <x:v>0</x:v>
      </x:c>
      <x:c r="M1021" s="7" t="n">
        <x:f>G1021*H1021*(1-I1021)</x:f>
        <x:v>120000</x:v>
      </x:c>
      <x:c r="N1021" s="7" t="n">
        <x:f>G1021*J1021</x:f>
        <x:v>90100</x:v>
      </x:c>
      <x:c r="O1021" s="7" t="n">
        <x:f>M1021-N1021</x:f>
        <x:v>29900</x:v>
      </x:c>
      <x:c r="P1021" s="7" t="n">
        <x:f>M1021*L1021</x:f>
        <x:v>0</x:v>
      </x:c>
      <x:c r="Q1021" s="7" t="n">
        <x:f>O1021-K1021-P1021</x:f>
        <x:v>23400</x:v>
      </x:c>
      <x:c r="R1021" s="8" t="n">
        <x:f>IF(M1021=0,0,Q1021/M1021)</x:f>
        <x:v>0.195</x:v>
      </x:c>
    </x:row>
    <x:row r="1022">
      <x:c r="A1022" s="1" t="str">
        <x:v>S1017</x:v>
      </x:c>
      <x:c r="B1022" s="6" t="n">
        <x:v>45979</x:v>
      </x:c>
      <x:c r="C1022" s="1" t="n">
        <x:v>11</x:v>
      </x:c>
      <x:c r="D1022" s="1" t="str">
        <x:v>Kettle</x:v>
      </x:c>
      <x:c r="E1022" s="1" t="str">
        <x:v>Dar es Salaam</x:v>
      </x:c>
      <x:c r="F1022" s="1" t="str">
        <x:v>Store</x:v>
      </x:c>
      <x:c r="G1022" s="1" t="n">
        <x:v>3</x:v>
      </x:c>
      <x:c r="H1022" s="7" t="n">
        <x:v>45000</x:v>
      </x:c>
      <x:c r="I1022" s="8" t="n">
        <x:v>0</x:v>
      </x:c>
      <x:c r="J1022" s="7" t="n">
        <x:v>28620</x:v>
      </x:c>
      <x:c r="K1022" s="7" t="n">
        <x:v>0</x:v>
      </x:c>
      <x:c r="L1022" s="8" t="n">
        <x:v>0</x:v>
      </x:c>
      <x:c r="M1022" s="7" t="n">
        <x:f>G1022*H1022*(1-I1022)</x:f>
        <x:v>135000</x:v>
      </x:c>
      <x:c r="N1022" s="7" t="n">
        <x:f>G1022*J1022</x:f>
        <x:v>85860</x:v>
      </x:c>
      <x:c r="O1022" s="7" t="n">
        <x:f>M1022-N1022</x:f>
        <x:v>49140</x:v>
      </x:c>
      <x:c r="P1022" s="7" t="n">
        <x:f>M1022*L1022</x:f>
        <x:v>0</x:v>
      </x:c>
      <x:c r="Q1022" s="7" t="n">
        <x:f>O1022-K1022-P1022</x:f>
        <x:v>49140</x:v>
      </x:c>
      <x:c r="R1022" s="8" t="n">
        <x:f>IF(M1022=0,0,Q1022/M1022)</x:f>
        <x:v>0.364</x:v>
      </x:c>
    </x:row>
    <x:row r="1023">
      <x:c r="A1023" s="1" t="str">
        <x:v>S1018</x:v>
      </x:c>
      <x:c r="B1023" s="6" t="n">
        <x:v>45973</x:v>
      </x:c>
      <x:c r="C1023" s="1" t="n">
        <x:v>11</x:v>
      </x:c>
      <x:c r="D1023" s="1" t="str">
        <x:v>Storage set</x:v>
      </x:c>
      <x:c r="E1023" s="1" t="str">
        <x:v>Dar es Salaam</x:v>
      </x:c>
      <x:c r="F1023" s="1" t="str">
        <x:v>WhatsApp</x:v>
      </x:c>
      <x:c r="G1023" s="1" t="n">
        <x:v>3</x:v>
      </x:c>
      <x:c r="H1023" s="7" t="n">
        <x:v>35000</x:v>
      </x:c>
      <x:c r="I1023" s="8" t="n">
        <x:v>0</x:v>
      </x:c>
      <x:c r="J1023" s="7" t="n">
        <x:v>19080</x:v>
      </x:c>
      <x:c r="K1023" s="7" t="n">
        <x:v>3500</x:v>
      </x:c>
      <x:c r="L1023" s="8" t="n">
        <x:v>0</x:v>
      </x:c>
      <x:c r="M1023" s="7" t="n">
        <x:f>G1023*H1023*(1-I1023)</x:f>
        <x:v>105000</x:v>
      </x:c>
      <x:c r="N1023" s="7" t="n">
        <x:f>G1023*J1023</x:f>
        <x:v>57240</x:v>
      </x:c>
      <x:c r="O1023" s="7" t="n">
        <x:f>M1023-N1023</x:f>
        <x:v>47760</x:v>
      </x:c>
      <x:c r="P1023" s="7" t="n">
        <x:f>M1023*L1023</x:f>
        <x:v>0</x:v>
      </x:c>
      <x:c r="Q1023" s="7" t="n">
        <x:f>O1023-K1023-P1023</x:f>
        <x:v>44260</x:v>
      </x:c>
      <x:c r="R1023" s="8" t="n">
        <x:f>IF(M1023=0,0,Q1023/M1023)</x:f>
        <x:v>0.4215238095238095</x:v>
      </x:c>
    </x:row>
    <x:row r="1024">
      <x:c r="A1024" s="1" t="str">
        <x:v>S1019</x:v>
      </x:c>
      <x:c r="B1024" s="6" t="n">
        <x:v>45977</x:v>
      </x:c>
      <x:c r="C1024" s="1" t="n">
        <x:v>11</x:v>
      </x:c>
      <x:c r="D1024" s="1" t="str">
        <x:v>Cookware set</x:v>
      </x:c>
      <x:c r="E1024" s="1" t="str">
        <x:v>Dodoma</x:v>
      </x:c>
      <x:c r="F1024" s="1" t="str">
        <x:v>WhatsApp</x:v>
      </x:c>
      <x:c r="G1024" s="1" t="n">
        <x:v>3</x:v>
      </x:c>
      <x:c r="H1024" s="7" t="n">
        <x:v>160000</x:v>
      </x:c>
      <x:c r="I1024" s="8" t="n">
        <x:v>0</x:v>
      </x:c>
      <x:c r="J1024" s="7" t="n">
        <x:v>100700</x:v>
      </x:c>
      <x:c r="K1024" s="7" t="n">
        <x:v>6500</x:v>
      </x:c>
      <x:c r="L1024" s="8" t="n">
        <x:v>0</x:v>
      </x:c>
      <x:c r="M1024" s="7" t="n">
        <x:f>G1024*H1024*(1-I1024)</x:f>
        <x:v>480000</x:v>
      </x:c>
      <x:c r="N1024" s="7" t="n">
        <x:f>G1024*J1024</x:f>
        <x:v>302100</x:v>
      </x:c>
      <x:c r="O1024" s="7" t="n">
        <x:f>M1024-N1024</x:f>
        <x:v>177900</x:v>
      </x:c>
      <x:c r="P1024" s="7" t="n">
        <x:f>M1024*L1024</x:f>
        <x:v>0</x:v>
      </x:c>
      <x:c r="Q1024" s="7" t="n">
        <x:f>O1024-K1024-P1024</x:f>
        <x:v>171400</x:v>
      </x:c>
      <x:c r="R1024" s="8" t="n">
        <x:f>IF(M1024=0,0,Q1024/M1024)</x:f>
        <x:v>0.3570833333333333</x:v>
      </x:c>
    </x:row>
    <x:row r="1025">
      <x:c r="A1025" s="1" t="str">
        <x:v>S1020</x:v>
      </x:c>
      <x:c r="B1025" s="6" t="n">
        <x:v>45963</x:v>
      </x:c>
      <x:c r="C1025" s="1" t="n">
        <x:v>11</x:v>
      </x:c>
      <x:c r="D1025" s="1" t="str">
        <x:v>Thermos</x:v>
      </x:c>
      <x:c r="E1025" s="1" t="str">
        <x:v>Mwanza</x:v>
      </x:c>
      <x:c r="F1025" s="1" t="str">
        <x:v>Store</x:v>
      </x:c>
      <x:c r="G1025" s="1" t="n">
        <x:v>2</x:v>
      </x:c>
      <x:c r="H1025" s="7" t="n">
        <x:v>40000</x:v>
      </x:c>
      <x:c r="I1025" s="8" t="n">
        <x:v>0.05</x:v>
      </x:c>
      <x:c r="J1025" s="7" t="n">
        <x:v>24380</x:v>
      </x:c>
      <x:c r="K1025" s="7" t="n">
        <x:v>0</x:v>
      </x:c>
      <x:c r="L1025" s="8" t="n">
        <x:v>0</x:v>
      </x:c>
      <x:c r="M1025" s="7" t="n">
        <x:f>G1025*H1025*(1-I1025)</x:f>
        <x:v>76000</x:v>
      </x:c>
      <x:c r="N1025" s="7" t="n">
        <x:f>G1025*J1025</x:f>
        <x:v>48760</x:v>
      </x:c>
      <x:c r="O1025" s="7" t="n">
        <x:f>M1025-N1025</x:f>
        <x:v>27240</x:v>
      </x:c>
      <x:c r="P1025" s="7" t="n">
        <x:f>M1025*L1025</x:f>
        <x:v>0</x:v>
      </x:c>
      <x:c r="Q1025" s="7" t="n">
        <x:f>O1025-K1025-P1025</x:f>
        <x:v>27240</x:v>
      </x:c>
      <x:c r="R1025" s="8" t="n">
        <x:f>IF(M1025=0,0,Q1025/M1025)</x:f>
        <x:v>0.358421052631579</x:v>
      </x:c>
    </x:row>
    <x:row r="1026">
      <x:c r="A1026" s="1" t="str">
        <x:v>S1021</x:v>
      </x:c>
      <x:c r="B1026" s="6" t="n">
        <x:v>45977</x:v>
      </x:c>
      <x:c r="C1026" s="1" t="n">
        <x:v>11</x:v>
      </x:c>
      <x:c r="D1026" s="1" t="str">
        <x:v>Blender</x:v>
      </x:c>
      <x:c r="E1026" s="1" t="str">
        <x:v>Dodoma</x:v>
      </x:c>
      <x:c r="F1026" s="1" t="str">
        <x:v>Store</x:v>
      </x:c>
      <x:c r="G1026" s="1" t="n">
        <x:v>2</x:v>
      </x:c>
      <x:c r="H1026" s="7" t="n">
        <x:v>95000</x:v>
      </x:c>
      <x:c r="I1026" s="8" t="n">
        <x:v>0</x:v>
      </x:c>
      <x:c r="J1026" s="7" t="n">
        <x:v>68900</x:v>
      </x:c>
      <x:c r="K1026" s="7" t="n">
        <x:v>0</x:v>
      </x:c>
      <x:c r="L1026" s="8" t="n">
        <x:v>0</x:v>
      </x:c>
      <x:c r="M1026" s="7" t="n">
        <x:f>G1026*H1026*(1-I1026)</x:f>
        <x:v>190000</x:v>
      </x:c>
      <x:c r="N1026" s="7" t="n">
        <x:f>G1026*J1026</x:f>
        <x:v>137800</x:v>
      </x:c>
      <x:c r="O1026" s="7" t="n">
        <x:f>M1026-N1026</x:f>
        <x:v>52200</x:v>
      </x:c>
      <x:c r="P1026" s="7" t="n">
        <x:f>M1026*L1026</x:f>
        <x:v>0</x:v>
      </x:c>
      <x:c r="Q1026" s="7" t="n">
        <x:f>O1026-K1026-P1026</x:f>
        <x:v>52200</x:v>
      </x:c>
      <x:c r="R1026" s="8" t="n">
        <x:f>IF(M1026=0,0,Q1026/M1026)</x:f>
        <x:v>0.27473684210526317</x:v>
      </x:c>
    </x:row>
    <x:row r="1027">
      <x:c r="A1027" s="1" t="str">
        <x:v>S1022</x:v>
      </x:c>
      <x:c r="B1027" s="6" t="n">
        <x:v>45964</x:v>
      </x:c>
      <x:c r="C1027" s="1" t="n">
        <x:v>11</x:v>
      </x:c>
      <x:c r="D1027" s="1" t="str">
        <x:v>Cookware set</x:v>
      </x:c>
      <x:c r="E1027" s="1" t="str">
        <x:v>Arusha</x:v>
      </x:c>
      <x:c r="F1027" s="1" t="str">
        <x:v>Marketplace</x:v>
      </x:c>
      <x:c r="G1027" s="1" t="n">
        <x:v>1</x:v>
      </x:c>
      <x:c r="H1027" s="7" t="n">
        <x:v>160000</x:v>
      </x:c>
      <x:c r="I1027" s="8" t="n">
        <x:v>0.15</x:v>
      </x:c>
      <x:c r="J1027" s="7" t="n">
        <x:v>100700</x:v>
      </x:c>
      <x:c r="K1027" s="7" t="n">
        <x:v>6500</x:v>
      </x:c>
      <x:c r="L1027" s="8" t="n">
        <x:v>0.08</x:v>
      </x:c>
      <x:c r="M1027" s="7" t="n">
        <x:f>G1027*H1027*(1-I1027)</x:f>
        <x:v>136000</x:v>
      </x:c>
      <x:c r="N1027" s="7" t="n">
        <x:f>G1027*J1027</x:f>
        <x:v>100700</x:v>
      </x:c>
      <x:c r="O1027" s="7" t="n">
        <x:f>M1027-N1027</x:f>
        <x:v>35300</x:v>
      </x:c>
      <x:c r="P1027" s="7" t="n">
        <x:f>M1027*L1027</x:f>
        <x:v>10880</x:v>
      </x:c>
      <x:c r="Q1027" s="7" t="n">
        <x:f>O1027-K1027-P1027</x:f>
        <x:v>17920</x:v>
      </x:c>
      <x:c r="R1027" s="8" t="n">
        <x:f>IF(M1027=0,0,Q1027/M1027)</x:f>
        <x:v>0.13176470588235295</x:v>
      </x:c>
    </x:row>
    <x:row r="1028">
      <x:c r="A1028" s="1" t="str">
        <x:v>S1023</x:v>
      </x:c>
      <x:c r="B1028" s="6" t="n">
        <x:v>45975</x:v>
      </x:c>
      <x:c r="C1028" s="1" t="n">
        <x:v>11</x:v>
      </x:c>
      <x:c r="D1028" s="1" t="str">
        <x:v>Storage set</x:v>
      </x:c>
      <x:c r="E1028" s="1" t="str">
        <x:v>Arusha</x:v>
      </x:c>
      <x:c r="F1028" s="1" t="str">
        <x:v>Store</x:v>
      </x:c>
      <x:c r="G1028" s="1" t="n">
        <x:v>3</x:v>
      </x:c>
      <x:c r="H1028" s="7" t="n">
        <x:v>35000</x:v>
      </x:c>
      <x:c r="I1028" s="8" t="n">
        <x:v>0</x:v>
      </x:c>
      <x:c r="J1028" s="7" t="n">
        <x:v>19080</x:v>
      </x:c>
      <x:c r="K1028" s="7" t="n">
        <x:v>0</x:v>
      </x:c>
      <x:c r="L1028" s="8" t="n">
        <x:v>0</x:v>
      </x:c>
      <x:c r="M1028" s="7" t="n">
        <x:f>G1028*H1028*(1-I1028)</x:f>
        <x:v>105000</x:v>
      </x:c>
      <x:c r="N1028" s="7" t="n">
        <x:f>G1028*J1028</x:f>
        <x:v>57240</x:v>
      </x:c>
      <x:c r="O1028" s="7" t="n">
        <x:f>M1028-N1028</x:f>
        <x:v>47760</x:v>
      </x:c>
      <x:c r="P1028" s="7" t="n">
        <x:f>M1028*L1028</x:f>
        <x:v>0</x:v>
      </x:c>
      <x:c r="Q1028" s="7" t="n">
        <x:f>O1028-K1028-P1028</x:f>
        <x:v>47760</x:v>
      </x:c>
      <x:c r="R1028" s="8" t="n">
        <x:f>IF(M1028=0,0,Q1028/M1028)</x:f>
        <x:v>0.45485714285714285</x:v>
      </x:c>
    </x:row>
    <x:row r="1029">
      <x:c r="A1029" s="1" t="str">
        <x:v>S1024</x:v>
      </x:c>
      <x:c r="B1029" s="6" t="n">
        <x:v>45971</x:v>
      </x:c>
      <x:c r="C1029" s="1" t="n">
        <x:v>11</x:v>
      </x:c>
      <x:c r="D1029" s="1" t="str">
        <x:v>Rice cooker</x:v>
      </x:c>
      <x:c r="E1029" s="1" t="str">
        <x:v>Mwanza</x:v>
      </x:c>
      <x:c r="F1029" s="1" t="str">
        <x:v>Store</x:v>
      </x:c>
      <x:c r="G1029" s="1" t="n">
        <x:v>4</x:v>
      </x:c>
      <x:c r="H1029" s="7" t="n">
        <x:v>120000</x:v>
      </x:c>
      <x:c r="I1029" s="8" t="n">
        <x:v>0</x:v>
      </x:c>
      <x:c r="J1029" s="7" t="n">
        <x:v>90100</x:v>
      </x:c>
      <x:c r="K1029" s="7" t="n">
        <x:v>0</x:v>
      </x:c>
      <x:c r="L1029" s="8" t="n">
        <x:v>0</x:v>
      </x:c>
      <x:c r="M1029" s="7" t="n">
        <x:f>G1029*H1029*(1-I1029)</x:f>
        <x:v>480000</x:v>
      </x:c>
      <x:c r="N1029" s="7" t="n">
        <x:f>G1029*J1029</x:f>
        <x:v>360400</x:v>
      </x:c>
      <x:c r="O1029" s="7" t="n">
        <x:f>M1029-N1029</x:f>
        <x:v>119600</x:v>
      </x:c>
      <x:c r="P1029" s="7" t="n">
        <x:f>M1029*L1029</x:f>
        <x:v>0</x:v>
      </x:c>
      <x:c r="Q1029" s="7" t="n">
        <x:f>O1029-K1029-P1029</x:f>
        <x:v>119600</x:v>
      </x:c>
      <x:c r="R1029" s="8" t="n">
        <x:f>IF(M1029=0,0,Q1029/M1029)</x:f>
        <x:v>0.24916666666666668</x:v>
      </x:c>
    </x:row>
    <x:row r="1030">
      <x:c r="A1030" s="1" t="str">
        <x:v>S1025</x:v>
      </x:c>
      <x:c r="B1030" s="6" t="n">
        <x:v>45976</x:v>
      </x:c>
      <x:c r="C1030" s="1" t="n">
        <x:v>11</x:v>
      </x:c>
      <x:c r="D1030" s="1" t="str">
        <x:v>Cookware set</x:v>
      </x:c>
      <x:c r="E1030" s="1" t="str">
        <x:v>Arusha</x:v>
      </x:c>
      <x:c r="F1030" s="1" t="str">
        <x:v>Store</x:v>
      </x:c>
      <x:c r="G1030" s="1" t="n">
        <x:v>1</x:v>
      </x:c>
      <x:c r="H1030" s="7" t="n">
        <x:v>160000</x:v>
      </x:c>
      <x:c r="I1030" s="8" t="n">
        <x:v>0</x:v>
      </x:c>
      <x:c r="J1030" s="7" t="n">
        <x:v>100700</x:v>
      </x:c>
      <x:c r="K1030" s="7" t="n">
        <x:v>0</x:v>
      </x:c>
      <x:c r="L1030" s="8" t="n">
        <x:v>0</x:v>
      </x:c>
      <x:c r="M1030" s="7" t="n">
        <x:f>G1030*H1030*(1-I1030)</x:f>
        <x:v>160000</x:v>
      </x:c>
      <x:c r="N1030" s="7" t="n">
        <x:f>G1030*J1030</x:f>
        <x:v>100700</x:v>
      </x:c>
      <x:c r="O1030" s="7" t="n">
        <x:f>M1030-N1030</x:f>
        <x:v>59300</x:v>
      </x:c>
      <x:c r="P1030" s="7" t="n">
        <x:f>M1030*L1030</x:f>
        <x:v>0</x:v>
      </x:c>
      <x:c r="Q1030" s="7" t="n">
        <x:f>O1030-K1030-P1030</x:f>
        <x:v>59300</x:v>
      </x:c>
      <x:c r="R1030" s="8" t="n">
        <x:f>IF(M1030=0,0,Q1030/M1030)</x:f>
        <x:v>0.370625</x:v>
      </x:c>
    </x:row>
    <x:row r="1031">
      <x:c r="A1031" s="1" t="str">
        <x:v>S1026</x:v>
      </x:c>
      <x:c r="B1031" s="6" t="n">
        <x:v>45981</x:v>
      </x:c>
      <x:c r="C1031" s="1" t="n">
        <x:v>11</x:v>
      </x:c>
      <x:c r="D1031" s="1" t="str">
        <x:v>Kettle</x:v>
      </x:c>
      <x:c r="E1031" s="1" t="str">
        <x:v>Dar es Salaam</x:v>
      </x:c>
      <x:c r="F1031" s="1" t="str">
        <x:v>Store</x:v>
      </x:c>
      <x:c r="G1031" s="1" t="n">
        <x:v>1</x:v>
      </x:c>
      <x:c r="H1031" s="7" t="n">
        <x:v>45000</x:v>
      </x:c>
      <x:c r="I1031" s="8" t="n">
        <x:v>0</x:v>
      </x:c>
      <x:c r="J1031" s="7" t="n">
        <x:v>28620</x:v>
      </x:c>
      <x:c r="K1031" s="7" t="n">
        <x:v>0</x:v>
      </x:c>
      <x:c r="L1031" s="8" t="n">
        <x:v>0</x:v>
      </x:c>
      <x:c r="M1031" s="7" t="n">
        <x:f>G1031*H1031*(1-I1031)</x:f>
        <x:v>45000</x:v>
      </x:c>
      <x:c r="N1031" s="7" t="n">
        <x:f>G1031*J1031</x:f>
        <x:v>28620</x:v>
      </x:c>
      <x:c r="O1031" s="7" t="n">
        <x:f>M1031-N1031</x:f>
        <x:v>16380</x:v>
      </x:c>
      <x:c r="P1031" s="7" t="n">
        <x:f>M1031*L1031</x:f>
        <x:v>0</x:v>
      </x:c>
      <x:c r="Q1031" s="7" t="n">
        <x:f>O1031-K1031-P1031</x:f>
        <x:v>16380</x:v>
      </x:c>
      <x:c r="R1031" s="8" t="n">
        <x:f>IF(M1031=0,0,Q1031/M1031)</x:f>
        <x:v>0.364</x:v>
      </x:c>
    </x:row>
    <x:row r="1032">
      <x:c r="A1032" s="1" t="str">
        <x:v>S1027</x:v>
      </x:c>
      <x:c r="B1032" s="6" t="n">
        <x:v>45971</x:v>
      </x:c>
      <x:c r="C1032" s="1" t="n">
        <x:v>11</x:v>
      </x:c>
      <x:c r="D1032" s="1" t="str">
        <x:v>Kettle</x:v>
      </x:c>
      <x:c r="E1032" s="1" t="str">
        <x:v>Dar es Salaam</x:v>
      </x:c>
      <x:c r="F1032" s="1" t="str">
        <x:v>WhatsApp</x:v>
      </x:c>
      <x:c r="G1032" s="1" t="n">
        <x:v>2</x:v>
      </x:c>
      <x:c r="H1032" s="7" t="n">
        <x:v>45000</x:v>
      </x:c>
      <x:c r="I1032" s="8" t="n">
        <x:v>0</x:v>
      </x:c>
      <x:c r="J1032" s="7" t="n">
        <x:v>28620</x:v>
      </x:c>
      <x:c r="K1032" s="7" t="n">
        <x:v>3500</x:v>
      </x:c>
      <x:c r="L1032" s="8" t="n">
        <x:v>0</x:v>
      </x:c>
      <x:c r="M1032" s="7" t="n">
        <x:f>G1032*H1032*(1-I1032)</x:f>
        <x:v>90000</x:v>
      </x:c>
      <x:c r="N1032" s="7" t="n">
        <x:f>G1032*J1032</x:f>
        <x:v>57240</x:v>
      </x:c>
      <x:c r="O1032" s="7" t="n">
        <x:f>M1032-N1032</x:f>
        <x:v>32760</x:v>
      </x:c>
      <x:c r="P1032" s="7" t="n">
        <x:f>M1032*L1032</x:f>
        <x:v>0</x:v>
      </x:c>
      <x:c r="Q1032" s="7" t="n">
        <x:f>O1032-K1032-P1032</x:f>
        <x:v>29260</x:v>
      </x:c>
      <x:c r="R1032" s="8" t="n">
        <x:f>IF(M1032=0,0,Q1032/M1032)</x:f>
        <x:v>0.32511111111111113</x:v>
      </x:c>
    </x:row>
    <x:row r="1033">
      <x:c r="A1033" s="1" t="str">
        <x:v>S1028</x:v>
      </x:c>
      <x:c r="B1033" s="6" t="n">
        <x:v>45984</x:v>
      </x:c>
      <x:c r="C1033" s="1" t="n">
        <x:v>11</x:v>
      </x:c>
      <x:c r="D1033" s="1" t="str">
        <x:v>Rice cooker</x:v>
      </x:c>
      <x:c r="E1033" s="1" t="str">
        <x:v>Dar es Salaam</x:v>
      </x:c>
      <x:c r="F1033" s="1" t="str">
        <x:v>WhatsApp</x:v>
      </x:c>
      <x:c r="G1033" s="1" t="n">
        <x:v>1</x:v>
      </x:c>
      <x:c r="H1033" s="7" t="n">
        <x:v>120000</x:v>
      </x:c>
      <x:c r="I1033" s="8" t="n">
        <x:v>0</x:v>
      </x:c>
      <x:c r="J1033" s="7" t="n">
        <x:v>90100</x:v>
      </x:c>
      <x:c r="K1033" s="7" t="n">
        <x:v>3500</x:v>
      </x:c>
      <x:c r="L1033" s="8" t="n">
        <x:v>0</x:v>
      </x:c>
      <x:c r="M1033" s="7" t="n">
        <x:f>G1033*H1033*(1-I1033)</x:f>
        <x:v>120000</x:v>
      </x:c>
      <x:c r="N1033" s="7" t="n">
        <x:f>G1033*J1033</x:f>
        <x:v>90100</x:v>
      </x:c>
      <x:c r="O1033" s="7" t="n">
        <x:f>M1033-N1033</x:f>
        <x:v>29900</x:v>
      </x:c>
      <x:c r="P1033" s="7" t="n">
        <x:f>M1033*L1033</x:f>
        <x:v>0</x:v>
      </x:c>
      <x:c r="Q1033" s="7" t="n">
        <x:f>O1033-K1033-P1033</x:f>
        <x:v>26400</x:v>
      </x:c>
      <x:c r="R1033" s="8" t="n">
        <x:f>IF(M1033=0,0,Q1033/M1033)</x:f>
        <x:v>0.22</x:v>
      </x:c>
    </x:row>
    <x:row r="1034">
      <x:c r="A1034" s="1" t="str">
        <x:v>S1029</x:v>
      </x:c>
      <x:c r="B1034" s="6" t="n">
        <x:v>45962</x:v>
      </x:c>
      <x:c r="C1034" s="1" t="n">
        <x:v>11</x:v>
      </x:c>
      <x:c r="D1034" s="1" t="str">
        <x:v>Blender</x:v>
      </x:c>
      <x:c r="E1034" s="1" t="str">
        <x:v>Dodoma</x:v>
      </x:c>
      <x:c r="F1034" s="1" t="str">
        <x:v>Store</x:v>
      </x:c>
      <x:c r="G1034" s="1" t="n">
        <x:v>2</x:v>
      </x:c>
      <x:c r="H1034" s="7" t="n">
        <x:v>95000</x:v>
      </x:c>
      <x:c r="I1034" s="8" t="n">
        <x:v>0</x:v>
      </x:c>
      <x:c r="J1034" s="7" t="n">
        <x:v>68900</x:v>
      </x:c>
      <x:c r="K1034" s="7" t="n">
        <x:v>0</x:v>
      </x:c>
      <x:c r="L1034" s="8" t="n">
        <x:v>0</x:v>
      </x:c>
      <x:c r="M1034" s="7" t="n">
        <x:f>G1034*H1034*(1-I1034)</x:f>
        <x:v>190000</x:v>
      </x:c>
      <x:c r="N1034" s="7" t="n">
        <x:f>G1034*J1034</x:f>
        <x:v>137800</x:v>
      </x:c>
      <x:c r="O1034" s="7" t="n">
        <x:f>M1034-N1034</x:f>
        <x:v>52200</x:v>
      </x:c>
      <x:c r="P1034" s="7" t="n">
        <x:f>M1034*L1034</x:f>
        <x:v>0</x:v>
      </x:c>
      <x:c r="Q1034" s="7" t="n">
        <x:f>O1034-K1034-P1034</x:f>
        <x:v>52200</x:v>
      </x:c>
      <x:c r="R1034" s="8" t="n">
        <x:f>IF(M1034=0,0,Q1034/M1034)</x:f>
        <x:v>0.27473684210526317</x:v>
      </x:c>
    </x:row>
    <x:row r="1035">
      <x:c r="A1035" s="1" t="str">
        <x:v>S1030</x:v>
      </x:c>
      <x:c r="B1035" s="6" t="n">
        <x:v>45964</x:v>
      </x:c>
      <x:c r="C1035" s="1" t="n">
        <x:v>11</x:v>
      </x:c>
      <x:c r="D1035" s="1" t="str">
        <x:v>Storage set</x:v>
      </x:c>
      <x:c r="E1035" s="1" t="str">
        <x:v>Dar es Salaam</x:v>
      </x:c>
      <x:c r="F1035" s="1" t="str">
        <x:v>WhatsApp</x:v>
      </x:c>
      <x:c r="G1035" s="1" t="n">
        <x:v>4</x:v>
      </x:c>
      <x:c r="H1035" s="7" t="n">
        <x:v>35000</x:v>
      </x:c>
      <x:c r="I1035" s="8" t="n">
        <x:v>0</x:v>
      </x:c>
      <x:c r="J1035" s="7" t="n">
        <x:v>19080</x:v>
      </x:c>
      <x:c r="K1035" s="7" t="n">
        <x:v>3500</x:v>
      </x:c>
      <x:c r="L1035" s="8" t="n">
        <x:v>0</x:v>
      </x:c>
      <x:c r="M1035" s="7" t="n">
        <x:f>G1035*H1035*(1-I1035)</x:f>
        <x:v>140000</x:v>
      </x:c>
      <x:c r="N1035" s="7" t="n">
        <x:f>G1035*J1035</x:f>
        <x:v>76320</x:v>
      </x:c>
      <x:c r="O1035" s="7" t="n">
        <x:f>M1035-N1035</x:f>
        <x:v>63680</x:v>
      </x:c>
      <x:c r="P1035" s="7" t="n">
        <x:f>M1035*L1035</x:f>
        <x:v>0</x:v>
      </x:c>
      <x:c r="Q1035" s="7" t="n">
        <x:f>O1035-K1035-P1035</x:f>
        <x:v>60180</x:v>
      </x:c>
      <x:c r="R1035" s="8" t="n">
        <x:f>IF(M1035=0,0,Q1035/M1035)</x:f>
        <x:v>0.4298571428571429</x:v>
      </x:c>
    </x:row>
    <x:row r="1036">
      <x:c r="A1036" s="1" t="str">
        <x:v>S1031</x:v>
      </x:c>
      <x:c r="B1036" s="6" t="n">
        <x:v>45989</x:v>
      </x:c>
      <x:c r="C1036" s="1" t="n">
        <x:v>11</x:v>
      </x:c>
      <x:c r="D1036" s="1" t="str">
        <x:v>Storage set</x:v>
      </x:c>
      <x:c r="E1036" s="1" t="str">
        <x:v>Arusha</x:v>
      </x:c>
      <x:c r="F1036" s="1" t="str">
        <x:v>WhatsApp</x:v>
      </x:c>
      <x:c r="G1036" s="1" t="n">
        <x:v>4</x:v>
      </x:c>
      <x:c r="H1036" s="7" t="n">
        <x:v>35000</x:v>
      </x:c>
      <x:c r="I1036" s="8" t="n">
        <x:v>0</x:v>
      </x:c>
      <x:c r="J1036" s="7" t="n">
        <x:v>19080</x:v>
      </x:c>
      <x:c r="K1036" s="7" t="n">
        <x:v>6500</x:v>
      </x:c>
      <x:c r="L1036" s="8" t="n">
        <x:v>0</x:v>
      </x:c>
      <x:c r="M1036" s="7" t="n">
        <x:f>G1036*H1036*(1-I1036)</x:f>
        <x:v>140000</x:v>
      </x:c>
      <x:c r="N1036" s="7" t="n">
        <x:f>G1036*J1036</x:f>
        <x:v>76320</x:v>
      </x:c>
      <x:c r="O1036" s="7" t="n">
        <x:f>M1036-N1036</x:f>
        <x:v>63680</x:v>
      </x:c>
      <x:c r="P1036" s="7" t="n">
        <x:f>M1036*L1036</x:f>
        <x:v>0</x:v>
      </x:c>
      <x:c r="Q1036" s="7" t="n">
        <x:f>O1036-K1036-P1036</x:f>
        <x:v>57180</x:v>
      </x:c>
      <x:c r="R1036" s="8" t="n">
        <x:f>IF(M1036=0,0,Q1036/M1036)</x:f>
        <x:v>0.4084285714285714</x:v>
      </x:c>
    </x:row>
    <x:row r="1037">
      <x:c r="A1037" s="1" t="str">
        <x:v>S1032</x:v>
      </x:c>
      <x:c r="B1037" s="6" t="n">
        <x:v>45979</x:v>
      </x:c>
      <x:c r="C1037" s="1" t="n">
        <x:v>11</x:v>
      </x:c>
      <x:c r="D1037" s="1" t="str">
        <x:v>Rice cooker</x:v>
      </x:c>
      <x:c r="E1037" s="1" t="str">
        <x:v>Mwanza</x:v>
      </x:c>
      <x:c r="F1037" s="1" t="str">
        <x:v>Marketplace</x:v>
      </x:c>
      <x:c r="G1037" s="1" t="n">
        <x:v>4</x:v>
      </x:c>
      <x:c r="H1037" s="7" t="n">
        <x:v>120000</x:v>
      </x:c>
      <x:c r="I1037" s="8" t="n">
        <x:v>0.15</x:v>
      </x:c>
      <x:c r="J1037" s="7" t="n">
        <x:v>90100</x:v>
      </x:c>
      <x:c r="K1037" s="7" t="n">
        <x:v>6500</x:v>
      </x:c>
      <x:c r="L1037" s="8" t="n">
        <x:v>0.08</x:v>
      </x:c>
      <x:c r="M1037" s="7" t="n">
        <x:f>G1037*H1037*(1-I1037)</x:f>
        <x:v>408000</x:v>
      </x:c>
      <x:c r="N1037" s="7" t="n">
        <x:f>G1037*J1037</x:f>
        <x:v>360400</x:v>
      </x:c>
      <x:c r="O1037" s="7" t="n">
        <x:f>M1037-N1037</x:f>
        <x:v>47600</x:v>
      </x:c>
      <x:c r="P1037" s="7" t="n">
        <x:f>M1037*L1037</x:f>
        <x:v>32640</x:v>
      </x:c>
      <x:c r="Q1037" s="7" t="n">
        <x:f>O1037-K1037-P1037</x:f>
        <x:v>8460</x:v>
      </x:c>
      <x:c r="R1037" s="8" t="n">
        <x:f>IF(M1037=0,0,Q1037/M1037)</x:f>
        <x:v>0.02073529411764706</x:v>
      </x:c>
    </x:row>
    <x:row r="1038">
      <x:c r="A1038" s="1" t="str">
        <x:v>S1033</x:v>
      </x:c>
      <x:c r="B1038" s="6" t="n">
        <x:v>45974</x:v>
      </x:c>
      <x:c r="C1038" s="1" t="n">
        <x:v>11</x:v>
      </x:c>
      <x:c r="D1038" s="1" t="str">
        <x:v>Rice cooker</x:v>
      </x:c>
      <x:c r="E1038" s="1" t="str">
        <x:v>Mwanza</x:v>
      </x:c>
      <x:c r="F1038" s="1" t="str">
        <x:v>WhatsApp</x:v>
      </x:c>
      <x:c r="G1038" s="1" t="n">
        <x:v>4</x:v>
      </x:c>
      <x:c r="H1038" s="7" t="n">
        <x:v>120000</x:v>
      </x:c>
      <x:c r="I1038" s="8" t="n">
        <x:v>0</x:v>
      </x:c>
      <x:c r="J1038" s="7" t="n">
        <x:v>90100</x:v>
      </x:c>
      <x:c r="K1038" s="7" t="n">
        <x:v>6500</x:v>
      </x:c>
      <x:c r="L1038" s="8" t="n">
        <x:v>0</x:v>
      </x:c>
      <x:c r="M1038" s="7" t="n">
        <x:f>G1038*H1038*(1-I1038)</x:f>
        <x:v>480000</x:v>
      </x:c>
      <x:c r="N1038" s="7" t="n">
        <x:f>G1038*J1038</x:f>
        <x:v>360400</x:v>
      </x:c>
      <x:c r="O1038" s="7" t="n">
        <x:f>M1038-N1038</x:f>
        <x:v>119600</x:v>
      </x:c>
      <x:c r="P1038" s="7" t="n">
        <x:f>M1038*L1038</x:f>
        <x:v>0</x:v>
      </x:c>
      <x:c r="Q1038" s="7" t="n">
        <x:f>O1038-K1038-P1038</x:f>
        <x:v>113100</x:v>
      </x:c>
      <x:c r="R1038" s="8" t="n">
        <x:f>IF(M1038=0,0,Q1038/M1038)</x:f>
        <x:v>0.235625</x:v>
      </x:c>
    </x:row>
    <x:row r="1039">
      <x:c r="A1039" s="1" t="str">
        <x:v>S1034</x:v>
      </x:c>
      <x:c r="B1039" s="6" t="n">
        <x:v>45979</x:v>
      </x:c>
      <x:c r="C1039" s="1" t="n">
        <x:v>11</x:v>
      </x:c>
      <x:c r="D1039" s="1" t="str">
        <x:v>Thermos</x:v>
      </x:c>
      <x:c r="E1039" s="1" t="str">
        <x:v>Dodoma</x:v>
      </x:c>
      <x:c r="F1039" s="1" t="str">
        <x:v>Store</x:v>
      </x:c>
      <x:c r="G1039" s="1" t="n">
        <x:v>4</x:v>
      </x:c>
      <x:c r="H1039" s="7" t="n">
        <x:v>40000</x:v>
      </x:c>
      <x:c r="I1039" s="8" t="n">
        <x:v>0</x:v>
      </x:c>
      <x:c r="J1039" s="7" t="n">
        <x:v>24380</x:v>
      </x:c>
      <x:c r="K1039" s="7" t="n">
        <x:v>0</x:v>
      </x:c>
      <x:c r="L1039" s="8" t="n">
        <x:v>0</x:v>
      </x:c>
      <x:c r="M1039" s="7" t="n">
        <x:f>G1039*H1039*(1-I1039)</x:f>
        <x:v>160000</x:v>
      </x:c>
      <x:c r="N1039" s="7" t="n">
        <x:f>G1039*J1039</x:f>
        <x:v>97520</x:v>
      </x:c>
      <x:c r="O1039" s="7" t="n">
        <x:f>M1039-N1039</x:f>
        <x:v>62480</x:v>
      </x:c>
      <x:c r="P1039" s="7" t="n">
        <x:f>M1039*L1039</x:f>
        <x:v>0</x:v>
      </x:c>
      <x:c r="Q1039" s="7" t="n">
        <x:f>O1039-K1039-P1039</x:f>
        <x:v>62480</x:v>
      </x:c>
      <x:c r="R1039" s="8" t="n">
        <x:f>IF(M1039=0,0,Q1039/M1039)</x:f>
        <x:v>0.3905</x:v>
      </x:c>
    </x:row>
    <x:row r="1040">
      <x:c r="A1040" s="1" t="str">
        <x:v>S1035</x:v>
      </x:c>
      <x:c r="B1040" s="6" t="n">
        <x:v>45982</x:v>
      </x:c>
      <x:c r="C1040" s="1" t="n">
        <x:v>11</x:v>
      </x:c>
      <x:c r="D1040" s="1" t="str">
        <x:v>Rice cooker</x:v>
      </x:c>
      <x:c r="E1040" s="1" t="str">
        <x:v>Arusha</x:v>
      </x:c>
      <x:c r="F1040" s="1" t="str">
        <x:v>WhatsApp</x:v>
      </x:c>
      <x:c r="G1040" s="1" t="n">
        <x:v>1</x:v>
      </x:c>
      <x:c r="H1040" s="7" t="n">
        <x:v>120000</x:v>
      </x:c>
      <x:c r="I1040" s="8" t="n">
        <x:v>0.05</x:v>
      </x:c>
      <x:c r="J1040" s="7" t="n">
        <x:v>90100</x:v>
      </x:c>
      <x:c r="K1040" s="7" t="n">
        <x:v>6500</x:v>
      </x:c>
      <x:c r="L1040" s="8" t="n">
        <x:v>0</x:v>
      </x:c>
      <x:c r="M1040" s="7" t="n">
        <x:f>G1040*H1040*(1-I1040)</x:f>
        <x:v>114000</x:v>
      </x:c>
      <x:c r="N1040" s="7" t="n">
        <x:f>G1040*J1040</x:f>
        <x:v>90100</x:v>
      </x:c>
      <x:c r="O1040" s="7" t="n">
        <x:f>M1040-N1040</x:f>
        <x:v>23900</x:v>
      </x:c>
      <x:c r="P1040" s="7" t="n">
        <x:f>M1040*L1040</x:f>
        <x:v>0</x:v>
      </x:c>
      <x:c r="Q1040" s="7" t="n">
        <x:f>O1040-K1040-P1040</x:f>
        <x:v>17400</x:v>
      </x:c>
      <x:c r="R1040" s="8" t="n">
        <x:f>IF(M1040=0,0,Q1040/M1040)</x:f>
        <x:v>0.15263157894736842</x:v>
      </x:c>
    </x:row>
    <x:row r="1041">
      <x:c r="A1041" s="1" t="str">
        <x:v>S1036</x:v>
      </x:c>
      <x:c r="B1041" s="6" t="n">
        <x:v>45966</x:v>
      </x:c>
      <x:c r="C1041" s="1" t="n">
        <x:v>11</x:v>
      </x:c>
      <x:c r="D1041" s="1" t="str">
        <x:v>Thermos</x:v>
      </x:c>
      <x:c r="E1041" s="1" t="str">
        <x:v>Dodoma</x:v>
      </x:c>
      <x:c r="F1041" s="1" t="str">
        <x:v>WhatsApp</x:v>
      </x:c>
      <x:c r="G1041" s="1" t="n">
        <x:v>2</x:v>
      </x:c>
      <x:c r="H1041" s="7" t="n">
        <x:v>40000</x:v>
      </x:c>
      <x:c r="I1041" s="8" t="n">
        <x:v>0.05</x:v>
      </x:c>
      <x:c r="J1041" s="7" t="n">
        <x:v>24380</x:v>
      </x:c>
      <x:c r="K1041" s="7" t="n">
        <x:v>6500</x:v>
      </x:c>
      <x:c r="L1041" s="8" t="n">
        <x:v>0</x:v>
      </x:c>
      <x:c r="M1041" s="7" t="n">
        <x:f>G1041*H1041*(1-I1041)</x:f>
        <x:v>76000</x:v>
      </x:c>
      <x:c r="N1041" s="7" t="n">
        <x:f>G1041*J1041</x:f>
        <x:v>48760</x:v>
      </x:c>
      <x:c r="O1041" s="7" t="n">
        <x:f>M1041-N1041</x:f>
        <x:v>27240</x:v>
      </x:c>
      <x:c r="P1041" s="7" t="n">
        <x:f>M1041*L1041</x:f>
        <x:v>0</x:v>
      </x:c>
      <x:c r="Q1041" s="7" t="n">
        <x:f>O1041-K1041-P1041</x:f>
        <x:v>20740</x:v>
      </x:c>
      <x:c r="R1041" s="8" t="n">
        <x:f>IF(M1041=0,0,Q1041/M1041)</x:f>
        <x:v>0.27289473684210525</x:v>
      </x:c>
    </x:row>
    <x:row r="1042">
      <x:c r="A1042" s="1" t="str">
        <x:v>S1037</x:v>
      </x:c>
      <x:c r="B1042" s="6" t="n">
        <x:v>45970</x:v>
      </x:c>
      <x:c r="C1042" s="1" t="n">
        <x:v>11</x:v>
      </x:c>
      <x:c r="D1042" s="1" t="str">
        <x:v>Storage set</x:v>
      </x:c>
      <x:c r="E1042" s="1" t="str">
        <x:v>Mwanza</x:v>
      </x:c>
      <x:c r="F1042" s="1" t="str">
        <x:v>WhatsApp</x:v>
      </x:c>
      <x:c r="G1042" s="1" t="n">
        <x:v>3</x:v>
      </x:c>
      <x:c r="H1042" s="7" t="n">
        <x:v>35000</x:v>
      </x:c>
      <x:c r="I1042" s="8" t="n">
        <x:v>0.05</x:v>
      </x:c>
      <x:c r="J1042" s="7" t="n">
        <x:v>19080</x:v>
      </x:c>
      <x:c r="K1042" s="7" t="n">
        <x:v>6500</x:v>
      </x:c>
      <x:c r="L1042" s="8" t="n">
        <x:v>0</x:v>
      </x:c>
      <x:c r="M1042" s="7" t="n">
        <x:f>G1042*H1042*(1-I1042)</x:f>
        <x:v>99750</x:v>
      </x:c>
      <x:c r="N1042" s="7" t="n">
        <x:f>G1042*J1042</x:f>
        <x:v>57240</x:v>
      </x:c>
      <x:c r="O1042" s="7" t="n">
        <x:f>M1042-N1042</x:f>
        <x:v>42510</x:v>
      </x:c>
      <x:c r="P1042" s="7" t="n">
        <x:f>M1042*L1042</x:f>
        <x:v>0</x:v>
      </x:c>
      <x:c r="Q1042" s="7" t="n">
        <x:f>O1042-K1042-P1042</x:f>
        <x:v>36010</x:v>
      </x:c>
      <x:c r="R1042" s="8" t="n">
        <x:f>IF(M1042=0,0,Q1042/M1042)</x:f>
        <x:v>0.36100250626566416</x:v>
      </x:c>
    </x:row>
    <x:row r="1043">
      <x:c r="A1043" s="1" t="str">
        <x:v>S1038</x:v>
      </x:c>
      <x:c r="B1043" s="6" t="n">
        <x:v>45988</x:v>
      </x:c>
      <x:c r="C1043" s="1" t="n">
        <x:v>11</x:v>
      </x:c>
      <x:c r="D1043" s="1" t="str">
        <x:v>Blender</x:v>
      </x:c>
      <x:c r="E1043" s="1" t="str">
        <x:v>Dodoma</x:v>
      </x:c>
      <x:c r="F1043" s="1" t="str">
        <x:v>Store</x:v>
      </x:c>
      <x:c r="G1043" s="1" t="n">
        <x:v>2</x:v>
      </x:c>
      <x:c r="H1043" s="7" t="n">
        <x:v>95000</x:v>
      </x:c>
      <x:c r="I1043" s="8" t="n">
        <x:v>0.05</x:v>
      </x:c>
      <x:c r="J1043" s="7" t="n">
        <x:v>68900</x:v>
      </x:c>
      <x:c r="K1043" s="7" t="n">
        <x:v>0</x:v>
      </x:c>
      <x:c r="L1043" s="8" t="n">
        <x:v>0</x:v>
      </x:c>
      <x:c r="M1043" s="7" t="n">
        <x:f>G1043*H1043*(1-I1043)</x:f>
        <x:v>180500</x:v>
      </x:c>
      <x:c r="N1043" s="7" t="n">
        <x:f>G1043*J1043</x:f>
        <x:v>137800</x:v>
      </x:c>
      <x:c r="O1043" s="7" t="n">
        <x:f>M1043-N1043</x:f>
        <x:v>42700</x:v>
      </x:c>
      <x:c r="P1043" s="7" t="n">
        <x:f>M1043*L1043</x:f>
        <x:v>0</x:v>
      </x:c>
      <x:c r="Q1043" s="7" t="n">
        <x:f>O1043-K1043-P1043</x:f>
        <x:v>42700</x:v>
      </x:c>
      <x:c r="R1043" s="8" t="n">
        <x:f>IF(M1043=0,0,Q1043/M1043)</x:f>
        <x:v>0.2365650969529086</x:v>
      </x:c>
    </x:row>
    <x:row r="1044">
      <x:c r="A1044" s="1" t="str">
        <x:v>S1039</x:v>
      </x:c>
      <x:c r="B1044" s="6" t="n">
        <x:v>45981</x:v>
      </x:c>
      <x:c r="C1044" s="1" t="n">
        <x:v>11</x:v>
      </x:c>
      <x:c r="D1044" s="1" t="str">
        <x:v>Rice cooker</x:v>
      </x:c>
      <x:c r="E1044" s="1" t="str">
        <x:v>Dodoma</x:v>
      </x:c>
      <x:c r="F1044" s="1" t="str">
        <x:v>Store</x:v>
      </x:c>
      <x:c r="G1044" s="1" t="n">
        <x:v>3</x:v>
      </x:c>
      <x:c r="H1044" s="7" t="n">
        <x:v>120000</x:v>
      </x:c>
      <x:c r="I1044" s="8" t="n">
        <x:v>0</x:v>
      </x:c>
      <x:c r="J1044" s="7" t="n">
        <x:v>90100</x:v>
      </x:c>
      <x:c r="K1044" s="7" t="n">
        <x:v>0</x:v>
      </x:c>
      <x:c r="L1044" s="8" t="n">
        <x:v>0</x:v>
      </x:c>
      <x:c r="M1044" s="7" t="n">
        <x:f>G1044*H1044*(1-I1044)</x:f>
        <x:v>360000</x:v>
      </x:c>
      <x:c r="N1044" s="7" t="n">
        <x:f>G1044*J1044</x:f>
        <x:v>270300</x:v>
      </x:c>
      <x:c r="O1044" s="7" t="n">
        <x:f>M1044-N1044</x:f>
        <x:v>89700</x:v>
      </x:c>
      <x:c r="P1044" s="7" t="n">
        <x:f>M1044*L1044</x:f>
        <x:v>0</x:v>
      </x:c>
      <x:c r="Q1044" s="7" t="n">
        <x:f>O1044-K1044-P1044</x:f>
        <x:v>89700</x:v>
      </x:c>
      <x:c r="R1044" s="8" t="n">
        <x:f>IF(M1044=0,0,Q1044/M1044)</x:f>
        <x:v>0.24916666666666668</x:v>
      </x:c>
    </x:row>
    <x:row r="1045">
      <x:c r="A1045" s="1" t="str">
        <x:v>S1040</x:v>
      </x:c>
      <x:c r="B1045" s="6" t="n">
        <x:v>45978</x:v>
      </x:c>
      <x:c r="C1045" s="1" t="n">
        <x:v>11</x:v>
      </x:c>
      <x:c r="D1045" s="1" t="str">
        <x:v>Rice cooker</x:v>
      </x:c>
      <x:c r="E1045" s="1" t="str">
        <x:v>Mwanza</x:v>
      </x:c>
      <x:c r="F1045" s="1" t="str">
        <x:v>Marketplace</x:v>
      </x:c>
      <x:c r="G1045" s="1" t="n">
        <x:v>3</x:v>
      </x:c>
      <x:c r="H1045" s="7" t="n">
        <x:v>120000</x:v>
      </x:c>
      <x:c r="I1045" s="8" t="n">
        <x:v>0.15</x:v>
      </x:c>
      <x:c r="J1045" s="7" t="n">
        <x:v>90100</x:v>
      </x:c>
      <x:c r="K1045" s="7" t="n">
        <x:v>6500</x:v>
      </x:c>
      <x:c r="L1045" s="8" t="n">
        <x:v>0.08</x:v>
      </x:c>
      <x:c r="M1045" s="7" t="n">
        <x:f>G1045*H1045*(1-I1045)</x:f>
        <x:v>306000</x:v>
      </x:c>
      <x:c r="N1045" s="7" t="n">
        <x:f>G1045*J1045</x:f>
        <x:v>270300</x:v>
      </x:c>
      <x:c r="O1045" s="7" t="n">
        <x:f>M1045-N1045</x:f>
        <x:v>35700</x:v>
      </x:c>
      <x:c r="P1045" s="7" t="n">
        <x:f>M1045*L1045</x:f>
        <x:v>24480</x:v>
      </x:c>
      <x:c r="Q1045" s="7" t="n">
        <x:f>O1045-K1045-P1045</x:f>
        <x:v>4720</x:v>
      </x:c>
      <x:c r="R1045" s="8" t="n">
        <x:f>IF(M1045=0,0,Q1045/M1045)</x:f>
        <x:v>0.015424836601307189</x:v>
      </x:c>
    </x:row>
    <x:row r="1046">
      <x:c r="A1046" s="1" t="str">
        <x:v>S1041</x:v>
      </x:c>
      <x:c r="B1046" s="6" t="n">
        <x:v>45972</x:v>
      </x:c>
      <x:c r="C1046" s="1" t="n">
        <x:v>11</x:v>
      </x:c>
      <x:c r="D1046" s="1" t="str">
        <x:v>Rice cooker</x:v>
      </x:c>
      <x:c r="E1046" s="1" t="str">
        <x:v>Arusha</x:v>
      </x:c>
      <x:c r="F1046" s="1" t="str">
        <x:v>Store</x:v>
      </x:c>
      <x:c r="G1046" s="1" t="n">
        <x:v>3</x:v>
      </x:c>
      <x:c r="H1046" s="7" t="n">
        <x:v>120000</x:v>
      </x:c>
      <x:c r="I1046" s="8" t="n">
        <x:v>0.05</x:v>
      </x:c>
      <x:c r="J1046" s="7" t="n">
        <x:v>90100</x:v>
      </x:c>
      <x:c r="K1046" s="7" t="n">
        <x:v>0</x:v>
      </x:c>
      <x:c r="L1046" s="8" t="n">
        <x:v>0</x:v>
      </x:c>
      <x:c r="M1046" s="7" t="n">
        <x:f>G1046*H1046*(1-I1046)</x:f>
        <x:v>342000</x:v>
      </x:c>
      <x:c r="N1046" s="7" t="n">
        <x:f>G1046*J1046</x:f>
        <x:v>270300</x:v>
      </x:c>
      <x:c r="O1046" s="7" t="n">
        <x:f>M1046-N1046</x:f>
        <x:v>71700</x:v>
      </x:c>
      <x:c r="P1046" s="7" t="n">
        <x:f>M1046*L1046</x:f>
        <x:v>0</x:v>
      </x:c>
      <x:c r="Q1046" s="7" t="n">
        <x:f>O1046-K1046-P1046</x:f>
        <x:v>71700</x:v>
      </x:c>
      <x:c r="R1046" s="8" t="n">
        <x:f>IF(M1046=0,0,Q1046/M1046)</x:f>
        <x:v>0.20964912280701756</x:v>
      </x:c>
    </x:row>
    <x:row r="1047">
      <x:c r="A1047" s="1" t="str">
        <x:v>S1042</x:v>
      </x:c>
      <x:c r="B1047" s="6" t="n">
        <x:v>45982</x:v>
      </x:c>
      <x:c r="C1047" s="1" t="n">
        <x:v>11</x:v>
      </x:c>
      <x:c r="D1047" s="1" t="str">
        <x:v>Rice cooker</x:v>
      </x:c>
      <x:c r="E1047" s="1" t="str">
        <x:v>Mwanza</x:v>
      </x:c>
      <x:c r="F1047" s="1" t="str">
        <x:v>WhatsApp</x:v>
      </x:c>
      <x:c r="G1047" s="1" t="n">
        <x:v>3</x:v>
      </x:c>
      <x:c r="H1047" s="7" t="n">
        <x:v>120000</x:v>
      </x:c>
      <x:c r="I1047" s="8" t="n">
        <x:v>0</x:v>
      </x:c>
      <x:c r="J1047" s="7" t="n">
        <x:v>90100</x:v>
      </x:c>
      <x:c r="K1047" s="7" t="n">
        <x:v>6500</x:v>
      </x:c>
      <x:c r="L1047" s="8" t="n">
        <x:v>0</x:v>
      </x:c>
      <x:c r="M1047" s="7" t="n">
        <x:f>G1047*H1047*(1-I1047)</x:f>
        <x:v>360000</x:v>
      </x:c>
      <x:c r="N1047" s="7" t="n">
        <x:f>G1047*J1047</x:f>
        <x:v>270300</x:v>
      </x:c>
      <x:c r="O1047" s="7" t="n">
        <x:f>M1047-N1047</x:f>
        <x:v>89700</x:v>
      </x:c>
      <x:c r="P1047" s="7" t="n">
        <x:f>M1047*L1047</x:f>
        <x:v>0</x:v>
      </x:c>
      <x:c r="Q1047" s="7" t="n">
        <x:f>O1047-K1047-P1047</x:f>
        <x:v>83200</x:v>
      </x:c>
      <x:c r="R1047" s="8" t="n">
        <x:f>IF(M1047=0,0,Q1047/M1047)</x:f>
        <x:v>0.2311111111111111</x:v>
      </x:c>
    </x:row>
    <x:row r="1048">
      <x:c r="A1048" s="1" t="str">
        <x:v>S1043</x:v>
      </x:c>
      <x:c r="B1048" s="6" t="n">
        <x:v>45977</x:v>
      </x:c>
      <x:c r="C1048" s="1" t="n">
        <x:v>11</x:v>
      </x:c>
      <x:c r="D1048" s="1" t="str">
        <x:v>Blender</x:v>
      </x:c>
      <x:c r="E1048" s="1" t="str">
        <x:v>Mwanza</x:v>
      </x:c>
      <x:c r="F1048" s="1" t="str">
        <x:v>WhatsApp</x:v>
      </x:c>
      <x:c r="G1048" s="1" t="n">
        <x:v>4</x:v>
      </x:c>
      <x:c r="H1048" s="7" t="n">
        <x:v>95000</x:v>
      </x:c>
      <x:c r="I1048" s="8" t="n">
        <x:v>0</x:v>
      </x:c>
      <x:c r="J1048" s="7" t="n">
        <x:v>68900</x:v>
      </x:c>
      <x:c r="K1048" s="7" t="n">
        <x:v>6500</x:v>
      </x:c>
      <x:c r="L1048" s="8" t="n">
        <x:v>0</x:v>
      </x:c>
      <x:c r="M1048" s="7" t="n">
        <x:f>G1048*H1048*(1-I1048)</x:f>
        <x:v>380000</x:v>
      </x:c>
      <x:c r="N1048" s="7" t="n">
        <x:f>G1048*J1048</x:f>
        <x:v>275600</x:v>
      </x:c>
      <x:c r="O1048" s="7" t="n">
        <x:f>M1048-N1048</x:f>
        <x:v>104400</x:v>
      </x:c>
      <x:c r="P1048" s="7" t="n">
        <x:f>M1048*L1048</x:f>
        <x:v>0</x:v>
      </x:c>
      <x:c r="Q1048" s="7" t="n">
        <x:f>O1048-K1048-P1048</x:f>
        <x:v>97900</x:v>
      </x:c>
      <x:c r="R1048" s="8" t="n">
        <x:f>IF(M1048=0,0,Q1048/M1048)</x:f>
        <x:v>0.25763157894736843</x:v>
      </x:c>
    </x:row>
    <x:row r="1049">
      <x:c r="A1049" s="1" t="str">
        <x:v>S1044</x:v>
      </x:c>
      <x:c r="B1049" s="6" t="n">
        <x:v>45973</x:v>
      </x:c>
      <x:c r="C1049" s="1" t="n">
        <x:v>11</x:v>
      </x:c>
      <x:c r="D1049" s="1" t="str">
        <x:v>Rice cooker</x:v>
      </x:c>
      <x:c r="E1049" s="1" t="str">
        <x:v>Arusha</x:v>
      </x:c>
      <x:c r="F1049" s="1" t="str">
        <x:v>WhatsApp</x:v>
      </x:c>
      <x:c r="G1049" s="1" t="n">
        <x:v>2</x:v>
      </x:c>
      <x:c r="H1049" s="7" t="n">
        <x:v>120000</x:v>
      </x:c>
      <x:c r="I1049" s="8" t="n">
        <x:v>0</x:v>
      </x:c>
      <x:c r="J1049" s="7" t="n">
        <x:v>90100</x:v>
      </x:c>
      <x:c r="K1049" s="7" t="n">
        <x:v>6500</x:v>
      </x:c>
      <x:c r="L1049" s="8" t="n">
        <x:v>0</x:v>
      </x:c>
      <x:c r="M1049" s="7" t="n">
        <x:f>G1049*H1049*(1-I1049)</x:f>
        <x:v>240000</x:v>
      </x:c>
      <x:c r="N1049" s="7" t="n">
        <x:f>G1049*J1049</x:f>
        <x:v>180200</x:v>
      </x:c>
      <x:c r="O1049" s="7" t="n">
        <x:f>M1049-N1049</x:f>
        <x:v>59800</x:v>
      </x:c>
      <x:c r="P1049" s="7" t="n">
        <x:f>M1049*L1049</x:f>
        <x:v>0</x:v>
      </x:c>
      <x:c r="Q1049" s="7" t="n">
        <x:f>O1049-K1049-P1049</x:f>
        <x:v>53300</x:v>
      </x:c>
      <x:c r="R1049" s="8" t="n">
        <x:f>IF(M1049=0,0,Q1049/M1049)</x:f>
        <x:v>0.22208333333333333</x:v>
      </x:c>
    </x:row>
    <x:row r="1050">
      <x:c r="A1050" s="1" t="str">
        <x:v>S1045</x:v>
      </x:c>
      <x:c r="B1050" s="6" t="n">
        <x:v>45975</x:v>
      </x:c>
      <x:c r="C1050" s="1" t="n">
        <x:v>11</x:v>
      </x:c>
      <x:c r="D1050" s="1" t="str">
        <x:v>Rice cooker</x:v>
      </x:c>
      <x:c r="E1050" s="1" t="str">
        <x:v>Dar es Salaam</x:v>
      </x:c>
      <x:c r="F1050" s="1" t="str">
        <x:v>Marketplace</x:v>
      </x:c>
      <x:c r="G1050" s="1" t="n">
        <x:v>1</x:v>
      </x:c>
      <x:c r="H1050" s="7" t="n">
        <x:v>120000</x:v>
      </x:c>
      <x:c r="I1050" s="8" t="n">
        <x:v>0.15</x:v>
      </x:c>
      <x:c r="J1050" s="7" t="n">
        <x:v>90100</x:v>
      </x:c>
      <x:c r="K1050" s="7" t="n">
        <x:v>3500</x:v>
      </x:c>
      <x:c r="L1050" s="8" t="n">
        <x:v>0.08</x:v>
      </x:c>
      <x:c r="M1050" s="7" t="n">
        <x:f>G1050*H1050*(1-I1050)</x:f>
        <x:v>102000</x:v>
      </x:c>
      <x:c r="N1050" s="7" t="n">
        <x:f>G1050*J1050</x:f>
        <x:v>90100</x:v>
      </x:c>
      <x:c r="O1050" s="7" t="n">
        <x:f>M1050-N1050</x:f>
        <x:v>11900</x:v>
      </x:c>
      <x:c r="P1050" s="7" t="n">
        <x:f>M1050*L1050</x:f>
        <x:v>8160</x:v>
      </x:c>
      <x:c r="Q1050" s="7" t="n">
        <x:f>O1050-K1050-P1050</x:f>
        <x:v>240</x:v>
      </x:c>
      <x:c r="R1050" s="8" t="n">
        <x:f>IF(M1050=0,0,Q1050/M1050)</x:f>
        <x:v>0.002352941176470588</x:v>
      </x:c>
    </x:row>
    <x:row r="1051">
      <x:c r="A1051" s="1" t="str">
        <x:v>S1046</x:v>
      </x:c>
      <x:c r="B1051" s="6" t="n">
        <x:v>45971</x:v>
      </x:c>
      <x:c r="C1051" s="1" t="n">
        <x:v>11</x:v>
      </x:c>
      <x:c r="D1051" s="1" t="str">
        <x:v>Blender</x:v>
      </x:c>
      <x:c r="E1051" s="1" t="str">
        <x:v>Arusha</x:v>
      </x:c>
      <x:c r="F1051" s="1" t="str">
        <x:v>Store</x:v>
      </x:c>
      <x:c r="G1051" s="1" t="n">
        <x:v>1</x:v>
      </x:c>
      <x:c r="H1051" s="7" t="n">
        <x:v>95000</x:v>
      </x:c>
      <x:c r="I1051" s="8" t="n">
        <x:v>0</x:v>
      </x:c>
      <x:c r="J1051" s="7" t="n">
        <x:v>68900</x:v>
      </x:c>
      <x:c r="K1051" s="7" t="n">
        <x:v>0</x:v>
      </x:c>
      <x:c r="L1051" s="8" t="n">
        <x:v>0</x:v>
      </x:c>
      <x:c r="M1051" s="7" t="n">
        <x:f>G1051*H1051*(1-I1051)</x:f>
        <x:v>95000</x:v>
      </x:c>
      <x:c r="N1051" s="7" t="n">
        <x:f>G1051*J1051</x:f>
        <x:v>68900</x:v>
      </x:c>
      <x:c r="O1051" s="7" t="n">
        <x:f>M1051-N1051</x:f>
        <x:v>26100</x:v>
      </x:c>
      <x:c r="P1051" s="7" t="n">
        <x:f>M1051*L1051</x:f>
        <x:v>0</x:v>
      </x:c>
      <x:c r="Q1051" s="7" t="n">
        <x:f>O1051-K1051-P1051</x:f>
        <x:v>26100</x:v>
      </x:c>
      <x:c r="R1051" s="8" t="n">
        <x:f>IF(M1051=0,0,Q1051/M1051)</x:f>
        <x:v>0.27473684210526317</x:v>
      </x:c>
    </x:row>
    <x:row r="1052">
      <x:c r="A1052" s="1" t="str">
        <x:v>S1047</x:v>
      </x:c>
      <x:c r="B1052" s="6" t="n">
        <x:v>45966</x:v>
      </x:c>
      <x:c r="C1052" s="1" t="n">
        <x:v>11</x:v>
      </x:c>
      <x:c r="D1052" s="1" t="str">
        <x:v>Thermos</x:v>
      </x:c>
      <x:c r="E1052" s="1" t="str">
        <x:v>Dar es Salaam</x:v>
      </x:c>
      <x:c r="F1052" s="1" t="str">
        <x:v>Marketplace</x:v>
      </x:c>
      <x:c r="G1052" s="1" t="n">
        <x:v>2</x:v>
      </x:c>
      <x:c r="H1052" s="7" t="n">
        <x:v>40000</x:v>
      </x:c>
      <x:c r="I1052" s="8" t="n">
        <x:v>0.15</x:v>
      </x:c>
      <x:c r="J1052" s="7" t="n">
        <x:v>24380</x:v>
      </x:c>
      <x:c r="K1052" s="7" t="n">
        <x:v>3500</x:v>
      </x:c>
      <x:c r="L1052" s="8" t="n">
        <x:v>0.08</x:v>
      </x:c>
      <x:c r="M1052" s="7" t="n">
        <x:f>G1052*H1052*(1-I1052)</x:f>
        <x:v>68000</x:v>
      </x:c>
      <x:c r="N1052" s="7" t="n">
        <x:f>G1052*J1052</x:f>
        <x:v>48760</x:v>
      </x:c>
      <x:c r="O1052" s="7" t="n">
        <x:f>M1052-N1052</x:f>
        <x:v>19240</x:v>
      </x:c>
      <x:c r="P1052" s="7" t="n">
        <x:f>M1052*L1052</x:f>
        <x:v>5440</x:v>
      </x:c>
      <x:c r="Q1052" s="7" t="n">
        <x:f>O1052-K1052-P1052</x:f>
        <x:v>10300</x:v>
      </x:c>
      <x:c r="R1052" s="8" t="n">
        <x:f>IF(M1052=0,0,Q1052/M1052)</x:f>
        <x:v>0.1514705882352941</x:v>
      </x:c>
    </x:row>
    <x:row r="1053">
      <x:c r="A1053" s="1" t="str">
        <x:v>S1048</x:v>
      </x:c>
      <x:c r="B1053" s="6" t="n">
        <x:v>45985</x:v>
      </x:c>
      <x:c r="C1053" s="1" t="n">
        <x:v>11</x:v>
      </x:c>
      <x:c r="D1053" s="1" t="str">
        <x:v>Cookware set</x:v>
      </x:c>
      <x:c r="E1053" s="1" t="str">
        <x:v>Dar es Salaam</x:v>
      </x:c>
      <x:c r="F1053" s="1" t="str">
        <x:v>Store</x:v>
      </x:c>
      <x:c r="G1053" s="1" t="n">
        <x:v>1</x:v>
      </x:c>
      <x:c r="H1053" s="7" t="n">
        <x:v>160000</x:v>
      </x:c>
      <x:c r="I1053" s="8" t="n">
        <x:v>0</x:v>
      </x:c>
      <x:c r="J1053" s="7" t="n">
        <x:v>100700</x:v>
      </x:c>
      <x:c r="K1053" s="7" t="n">
        <x:v>0</x:v>
      </x:c>
      <x:c r="L1053" s="8" t="n">
        <x:v>0</x:v>
      </x:c>
      <x:c r="M1053" s="7" t="n">
        <x:f>G1053*H1053*(1-I1053)</x:f>
        <x:v>160000</x:v>
      </x:c>
      <x:c r="N1053" s="7" t="n">
        <x:f>G1053*J1053</x:f>
        <x:v>100700</x:v>
      </x:c>
      <x:c r="O1053" s="7" t="n">
        <x:f>M1053-N1053</x:f>
        <x:v>59300</x:v>
      </x:c>
      <x:c r="P1053" s="7" t="n">
        <x:f>M1053*L1053</x:f>
        <x:v>0</x:v>
      </x:c>
      <x:c r="Q1053" s="7" t="n">
        <x:f>O1053-K1053-P1053</x:f>
        <x:v>59300</x:v>
      </x:c>
      <x:c r="R1053" s="8" t="n">
        <x:f>IF(M1053=0,0,Q1053/M1053)</x:f>
        <x:v>0.370625</x:v>
      </x:c>
    </x:row>
    <x:row r="1054">
      <x:c r="A1054" s="1" t="str">
        <x:v>S1049</x:v>
      </x:c>
      <x:c r="B1054" s="6" t="n">
        <x:v>45985</x:v>
      </x:c>
      <x:c r="C1054" s="1" t="n">
        <x:v>11</x:v>
      </x:c>
      <x:c r="D1054" s="1" t="str">
        <x:v>Thermos</x:v>
      </x:c>
      <x:c r="E1054" s="1" t="str">
        <x:v>Dodoma</x:v>
      </x:c>
      <x:c r="F1054" s="1" t="str">
        <x:v>Store</x:v>
      </x:c>
      <x:c r="G1054" s="1" t="n">
        <x:v>2</x:v>
      </x:c>
      <x:c r="H1054" s="7" t="n">
        <x:v>40000</x:v>
      </x:c>
      <x:c r="I1054" s="8" t="n">
        <x:v>0</x:v>
      </x:c>
      <x:c r="J1054" s="7" t="n">
        <x:v>24380</x:v>
      </x:c>
      <x:c r="K1054" s="7" t="n">
        <x:v>0</x:v>
      </x:c>
      <x:c r="L1054" s="8" t="n">
        <x:v>0</x:v>
      </x:c>
      <x:c r="M1054" s="7" t="n">
        <x:f>G1054*H1054*(1-I1054)</x:f>
        <x:v>80000</x:v>
      </x:c>
      <x:c r="N1054" s="7" t="n">
        <x:f>G1054*J1054</x:f>
        <x:v>48760</x:v>
      </x:c>
      <x:c r="O1054" s="7" t="n">
        <x:f>M1054-N1054</x:f>
        <x:v>31240</x:v>
      </x:c>
      <x:c r="P1054" s="7" t="n">
        <x:f>M1054*L1054</x:f>
        <x:v>0</x:v>
      </x:c>
      <x:c r="Q1054" s="7" t="n">
        <x:f>O1054-K1054-P1054</x:f>
        <x:v>31240</x:v>
      </x:c>
      <x:c r="R1054" s="8" t="n">
        <x:f>IF(M1054=0,0,Q1054/M1054)</x:f>
        <x:v>0.3905</x:v>
      </x:c>
    </x:row>
    <x:row r="1055">
      <x:c r="A1055" s="1" t="str">
        <x:v>S1050</x:v>
      </x:c>
      <x:c r="B1055" s="6" t="n">
        <x:v>45977</x:v>
      </x:c>
      <x:c r="C1055" s="1" t="n">
        <x:v>11</x:v>
      </x:c>
      <x:c r="D1055" s="1" t="str">
        <x:v>Storage set</x:v>
      </x:c>
      <x:c r="E1055" s="1" t="str">
        <x:v>Dodoma</x:v>
      </x:c>
      <x:c r="F1055" s="1" t="str">
        <x:v>Marketplace</x:v>
      </x:c>
      <x:c r="G1055" s="1" t="n">
        <x:v>2</x:v>
      </x:c>
      <x:c r="H1055" s="7" t="n">
        <x:v>35000</x:v>
      </x:c>
      <x:c r="I1055" s="8" t="n">
        <x:v>0.15</x:v>
      </x:c>
      <x:c r="J1055" s="7" t="n">
        <x:v>19080</x:v>
      </x:c>
      <x:c r="K1055" s="7" t="n">
        <x:v>6500</x:v>
      </x:c>
      <x:c r="L1055" s="8" t="n">
        <x:v>0.08</x:v>
      </x:c>
      <x:c r="M1055" s="7" t="n">
        <x:f>G1055*H1055*(1-I1055)</x:f>
        <x:v>59500</x:v>
      </x:c>
      <x:c r="N1055" s="7" t="n">
        <x:f>G1055*J1055</x:f>
        <x:v>38160</x:v>
      </x:c>
      <x:c r="O1055" s="7" t="n">
        <x:f>M1055-N1055</x:f>
        <x:v>21340</x:v>
      </x:c>
      <x:c r="P1055" s="7" t="n">
        <x:f>M1055*L1055</x:f>
        <x:v>4760</x:v>
      </x:c>
      <x:c r="Q1055" s="7" t="n">
        <x:f>O1055-K1055-P1055</x:f>
        <x:v>10080</x:v>
      </x:c>
      <x:c r="R1055" s="8" t="n">
        <x:f>IF(M1055=0,0,Q1055/M1055)</x:f>
        <x:v>0.16941176470588235</x:v>
      </x:c>
    </x:row>
    <x:row r="1056">
      <x:c r="A1056" s="1" t="str">
        <x:v>S1051</x:v>
      </x:c>
      <x:c r="B1056" s="6" t="n">
        <x:v>45983</x:v>
      </x:c>
      <x:c r="C1056" s="1" t="n">
        <x:v>11</x:v>
      </x:c>
      <x:c r="D1056" s="1" t="str">
        <x:v>Thermos</x:v>
      </x:c>
      <x:c r="E1056" s="1" t="str">
        <x:v>Arusha</x:v>
      </x:c>
      <x:c r="F1056" s="1" t="str">
        <x:v>Store</x:v>
      </x:c>
      <x:c r="G1056" s="1" t="n">
        <x:v>4</x:v>
      </x:c>
      <x:c r="H1056" s="7" t="n">
        <x:v>40000</x:v>
      </x:c>
      <x:c r="I1056" s="8" t="n">
        <x:v>0</x:v>
      </x:c>
      <x:c r="J1056" s="7" t="n">
        <x:v>24380</x:v>
      </x:c>
      <x:c r="K1056" s="7" t="n">
        <x:v>0</x:v>
      </x:c>
      <x:c r="L1056" s="8" t="n">
        <x:v>0</x:v>
      </x:c>
      <x:c r="M1056" s="7" t="n">
        <x:f>G1056*H1056*(1-I1056)</x:f>
        <x:v>160000</x:v>
      </x:c>
      <x:c r="N1056" s="7" t="n">
        <x:f>G1056*J1056</x:f>
        <x:v>97520</x:v>
      </x:c>
      <x:c r="O1056" s="7" t="n">
        <x:f>M1056-N1056</x:f>
        <x:v>62480</x:v>
      </x:c>
      <x:c r="P1056" s="7" t="n">
        <x:f>M1056*L1056</x:f>
        <x:v>0</x:v>
      </x:c>
      <x:c r="Q1056" s="7" t="n">
        <x:f>O1056-K1056-P1056</x:f>
        <x:v>62480</x:v>
      </x:c>
      <x:c r="R1056" s="8" t="n">
        <x:f>IF(M1056=0,0,Q1056/M1056)</x:f>
        <x:v>0.3905</x:v>
      </x:c>
    </x:row>
    <x:row r="1057">
      <x:c r="A1057" s="1" t="str">
        <x:v>S1052</x:v>
      </x:c>
      <x:c r="B1057" s="6" t="n">
        <x:v>45983</x:v>
      </x:c>
      <x:c r="C1057" s="1" t="n">
        <x:v>11</x:v>
      </x:c>
      <x:c r="D1057" s="1" t="str">
        <x:v>Storage set</x:v>
      </x:c>
      <x:c r="E1057" s="1" t="str">
        <x:v>Mwanza</x:v>
      </x:c>
      <x:c r="F1057" s="1" t="str">
        <x:v>WhatsApp</x:v>
      </x:c>
      <x:c r="G1057" s="1" t="n">
        <x:v>3</x:v>
      </x:c>
      <x:c r="H1057" s="7" t="n">
        <x:v>35000</x:v>
      </x:c>
      <x:c r="I1057" s="8" t="n">
        <x:v>0</x:v>
      </x:c>
      <x:c r="J1057" s="7" t="n">
        <x:v>19080</x:v>
      </x:c>
      <x:c r="K1057" s="7" t="n">
        <x:v>6500</x:v>
      </x:c>
      <x:c r="L1057" s="8" t="n">
        <x:v>0</x:v>
      </x:c>
      <x:c r="M1057" s="7" t="n">
        <x:f>G1057*H1057*(1-I1057)</x:f>
        <x:v>105000</x:v>
      </x:c>
      <x:c r="N1057" s="7" t="n">
        <x:f>G1057*J1057</x:f>
        <x:v>57240</x:v>
      </x:c>
      <x:c r="O1057" s="7" t="n">
        <x:f>M1057-N1057</x:f>
        <x:v>47760</x:v>
      </x:c>
      <x:c r="P1057" s="7" t="n">
        <x:f>M1057*L1057</x:f>
        <x:v>0</x:v>
      </x:c>
      <x:c r="Q1057" s="7" t="n">
        <x:f>O1057-K1057-P1057</x:f>
        <x:v>41260</x:v>
      </x:c>
      <x:c r="R1057" s="8" t="n">
        <x:f>IF(M1057=0,0,Q1057/M1057)</x:f>
        <x:v>0.39295238095238094</x:v>
      </x:c>
    </x:row>
    <x:row r="1058">
      <x:c r="A1058" s="1" t="str">
        <x:v>S1053</x:v>
      </x:c>
      <x:c r="B1058" s="6" t="n">
        <x:v>45965</x:v>
      </x:c>
      <x:c r="C1058" s="1" t="n">
        <x:v>11</x:v>
      </x:c>
      <x:c r="D1058" s="1" t="str">
        <x:v>Blender</x:v>
      </x:c>
      <x:c r="E1058" s="1" t="str">
        <x:v>Mwanza</x:v>
      </x:c>
      <x:c r="F1058" s="1" t="str">
        <x:v>Store</x:v>
      </x:c>
      <x:c r="G1058" s="1" t="n">
        <x:v>1</x:v>
      </x:c>
      <x:c r="H1058" s="7" t="n">
        <x:v>95000</x:v>
      </x:c>
      <x:c r="I1058" s="8" t="n">
        <x:v>0.05</x:v>
      </x:c>
      <x:c r="J1058" s="7" t="n">
        <x:v>68900</x:v>
      </x:c>
      <x:c r="K1058" s="7" t="n">
        <x:v>0</x:v>
      </x:c>
      <x:c r="L1058" s="8" t="n">
        <x:v>0</x:v>
      </x:c>
      <x:c r="M1058" s="7" t="n">
        <x:f>G1058*H1058*(1-I1058)</x:f>
        <x:v>90250</x:v>
      </x:c>
      <x:c r="N1058" s="7" t="n">
        <x:f>G1058*J1058</x:f>
        <x:v>68900</x:v>
      </x:c>
      <x:c r="O1058" s="7" t="n">
        <x:f>M1058-N1058</x:f>
        <x:v>21350</x:v>
      </x:c>
      <x:c r="P1058" s="7" t="n">
        <x:f>M1058*L1058</x:f>
        <x:v>0</x:v>
      </x:c>
      <x:c r="Q1058" s="7" t="n">
        <x:f>O1058-K1058-P1058</x:f>
        <x:v>21350</x:v>
      </x:c>
      <x:c r="R1058" s="8" t="n">
        <x:f>IF(M1058=0,0,Q1058/M1058)</x:f>
        <x:v>0.2365650969529086</x:v>
      </x:c>
    </x:row>
    <x:row r="1059">
      <x:c r="A1059" s="1" t="str">
        <x:v>S1054</x:v>
      </x:c>
      <x:c r="B1059" s="6" t="n">
        <x:v>45979</x:v>
      </x:c>
      <x:c r="C1059" s="1" t="n">
        <x:v>11</x:v>
      </x:c>
      <x:c r="D1059" s="1" t="str">
        <x:v>Thermos</x:v>
      </x:c>
      <x:c r="E1059" s="1" t="str">
        <x:v>Arusha</x:v>
      </x:c>
      <x:c r="F1059" s="1" t="str">
        <x:v>Store</x:v>
      </x:c>
      <x:c r="G1059" s="1" t="n">
        <x:v>4</x:v>
      </x:c>
      <x:c r="H1059" s="7" t="n">
        <x:v>40000</x:v>
      </x:c>
      <x:c r="I1059" s="8" t="n">
        <x:v>0.05</x:v>
      </x:c>
      <x:c r="J1059" s="7" t="n">
        <x:v>24380</x:v>
      </x:c>
      <x:c r="K1059" s="7" t="n">
        <x:v>0</x:v>
      </x:c>
      <x:c r="L1059" s="8" t="n">
        <x:v>0</x:v>
      </x:c>
      <x:c r="M1059" s="7" t="n">
        <x:f>G1059*H1059*(1-I1059)</x:f>
        <x:v>152000</x:v>
      </x:c>
      <x:c r="N1059" s="7" t="n">
        <x:f>G1059*J1059</x:f>
        <x:v>97520</x:v>
      </x:c>
      <x:c r="O1059" s="7" t="n">
        <x:f>M1059-N1059</x:f>
        <x:v>54480</x:v>
      </x:c>
      <x:c r="P1059" s="7" t="n">
        <x:f>M1059*L1059</x:f>
        <x:v>0</x:v>
      </x:c>
      <x:c r="Q1059" s="7" t="n">
        <x:f>O1059-K1059-P1059</x:f>
        <x:v>54480</x:v>
      </x:c>
      <x:c r="R1059" s="8" t="n">
        <x:f>IF(M1059=0,0,Q1059/M1059)</x:f>
        <x:v>0.358421052631579</x:v>
      </x:c>
    </x:row>
    <x:row r="1060">
      <x:c r="A1060" s="1" t="str">
        <x:v>S1055</x:v>
      </x:c>
      <x:c r="B1060" s="6" t="n">
        <x:v>45974</x:v>
      </x:c>
      <x:c r="C1060" s="1" t="n">
        <x:v>11</x:v>
      </x:c>
      <x:c r="D1060" s="1" t="str">
        <x:v>Cookware set</x:v>
      </x:c>
      <x:c r="E1060" s="1" t="str">
        <x:v>Mwanza</x:v>
      </x:c>
      <x:c r="F1060" s="1" t="str">
        <x:v>Store</x:v>
      </x:c>
      <x:c r="G1060" s="1" t="n">
        <x:v>1</x:v>
      </x:c>
      <x:c r="H1060" s="7" t="n">
        <x:v>160000</x:v>
      </x:c>
      <x:c r="I1060" s="8" t="n">
        <x:v>0.05</x:v>
      </x:c>
      <x:c r="J1060" s="7" t="n">
        <x:v>100700</x:v>
      </x:c>
      <x:c r="K1060" s="7" t="n">
        <x:v>0</x:v>
      </x:c>
      <x:c r="L1060" s="8" t="n">
        <x:v>0</x:v>
      </x:c>
      <x:c r="M1060" s="7" t="n">
        <x:f>G1060*H1060*(1-I1060)</x:f>
        <x:v>152000</x:v>
      </x:c>
      <x:c r="N1060" s="7" t="n">
        <x:f>G1060*J1060</x:f>
        <x:v>100700</x:v>
      </x:c>
      <x:c r="O1060" s="7" t="n">
        <x:f>M1060-N1060</x:f>
        <x:v>51300</x:v>
      </x:c>
      <x:c r="P1060" s="7" t="n">
        <x:f>M1060*L1060</x:f>
        <x:v>0</x:v>
      </x:c>
      <x:c r="Q1060" s="7" t="n">
        <x:f>O1060-K1060-P1060</x:f>
        <x:v>51300</x:v>
      </x:c>
      <x:c r="R1060" s="8" t="n">
        <x:f>IF(M1060=0,0,Q1060/M1060)</x:f>
        <x:v>0.3375</x:v>
      </x:c>
    </x:row>
    <x:row r="1061">
      <x:c r="A1061" s="1" t="str">
        <x:v>S1056</x:v>
      </x:c>
      <x:c r="B1061" s="6" t="n">
        <x:v>45964</x:v>
      </x:c>
      <x:c r="C1061" s="1" t="n">
        <x:v>11</x:v>
      </x:c>
      <x:c r="D1061" s="1" t="str">
        <x:v>Kettle</x:v>
      </x:c>
      <x:c r="E1061" s="1" t="str">
        <x:v>Dodoma</x:v>
      </x:c>
      <x:c r="F1061" s="1" t="str">
        <x:v>Marketplace</x:v>
      </x:c>
      <x:c r="G1061" s="1" t="n">
        <x:v>2</x:v>
      </x:c>
      <x:c r="H1061" s="7" t="n">
        <x:v>45000</x:v>
      </x:c>
      <x:c r="I1061" s="8" t="n">
        <x:v>0.15</x:v>
      </x:c>
      <x:c r="J1061" s="7" t="n">
        <x:v>28620</x:v>
      </x:c>
      <x:c r="K1061" s="7" t="n">
        <x:v>6500</x:v>
      </x:c>
      <x:c r="L1061" s="8" t="n">
        <x:v>0.08</x:v>
      </x:c>
      <x:c r="M1061" s="7" t="n">
        <x:f>G1061*H1061*(1-I1061)</x:f>
        <x:v>76500</x:v>
      </x:c>
      <x:c r="N1061" s="7" t="n">
        <x:f>G1061*J1061</x:f>
        <x:v>57240</x:v>
      </x:c>
      <x:c r="O1061" s="7" t="n">
        <x:f>M1061-N1061</x:f>
        <x:v>19260</x:v>
      </x:c>
      <x:c r="P1061" s="7" t="n">
        <x:f>M1061*L1061</x:f>
        <x:v>6120</x:v>
      </x:c>
      <x:c r="Q1061" s="7" t="n">
        <x:f>O1061-K1061-P1061</x:f>
        <x:v>6640</x:v>
      </x:c>
      <x:c r="R1061" s="8" t="n">
        <x:f>IF(M1061=0,0,Q1061/M1061)</x:f>
        <x:v>0.08679738562091503</x:v>
      </x:c>
    </x:row>
    <x:row r="1062">
      <x:c r="A1062" s="1" t="str">
        <x:v>S1057</x:v>
      </x:c>
      <x:c r="B1062" s="6" t="n">
        <x:v>45965</x:v>
      </x:c>
      <x:c r="C1062" s="1" t="n">
        <x:v>11</x:v>
      </x:c>
      <x:c r="D1062" s="1" t="str">
        <x:v>Kettle</x:v>
      </x:c>
      <x:c r="E1062" s="1" t="str">
        <x:v>Dar es Salaam</x:v>
      </x:c>
      <x:c r="F1062" s="1" t="str">
        <x:v>Store</x:v>
      </x:c>
      <x:c r="G1062" s="1" t="n">
        <x:v>3</x:v>
      </x:c>
      <x:c r="H1062" s="7" t="n">
        <x:v>45000</x:v>
      </x:c>
      <x:c r="I1062" s="8" t="n">
        <x:v>0.05</x:v>
      </x:c>
      <x:c r="J1062" s="7" t="n">
        <x:v>28620</x:v>
      </x:c>
      <x:c r="K1062" s="7" t="n">
        <x:v>0</x:v>
      </x:c>
      <x:c r="L1062" s="8" t="n">
        <x:v>0</x:v>
      </x:c>
      <x:c r="M1062" s="7" t="n">
        <x:f>G1062*H1062*(1-I1062)</x:f>
        <x:v>128250</x:v>
      </x:c>
      <x:c r="N1062" s="7" t="n">
        <x:f>G1062*J1062</x:f>
        <x:v>85860</x:v>
      </x:c>
      <x:c r="O1062" s="7" t="n">
        <x:f>M1062-N1062</x:f>
        <x:v>42390</x:v>
      </x:c>
      <x:c r="P1062" s="7" t="n">
        <x:f>M1062*L1062</x:f>
        <x:v>0</x:v>
      </x:c>
      <x:c r="Q1062" s="7" t="n">
        <x:f>O1062-K1062-P1062</x:f>
        <x:v>42390</x:v>
      </x:c>
      <x:c r="R1062" s="8" t="n">
        <x:f>IF(M1062=0,0,Q1062/M1062)</x:f>
        <x:v>0.33052631578947367</x:v>
      </x:c>
    </x:row>
    <x:row r="1063">
      <x:c r="A1063" s="1" t="str">
        <x:v>S1058</x:v>
      </x:c>
      <x:c r="B1063" s="6" t="n">
        <x:v>45988</x:v>
      </x:c>
      <x:c r="C1063" s="1" t="n">
        <x:v>11</x:v>
      </x:c>
      <x:c r="D1063" s="1" t="str">
        <x:v>Blender</x:v>
      </x:c>
      <x:c r="E1063" s="1" t="str">
        <x:v>Dodoma</x:v>
      </x:c>
      <x:c r="F1063" s="1" t="str">
        <x:v>WhatsApp</x:v>
      </x:c>
      <x:c r="G1063" s="1" t="n">
        <x:v>1</x:v>
      </x:c>
      <x:c r="H1063" s="7" t="n">
        <x:v>95000</x:v>
      </x:c>
      <x:c r="I1063" s="8" t="n">
        <x:v>0</x:v>
      </x:c>
      <x:c r="J1063" s="7" t="n">
        <x:v>68900</x:v>
      </x:c>
      <x:c r="K1063" s="7" t="n">
        <x:v>6500</x:v>
      </x:c>
      <x:c r="L1063" s="8" t="n">
        <x:v>0</x:v>
      </x:c>
      <x:c r="M1063" s="7" t="n">
        <x:f>G1063*H1063*(1-I1063)</x:f>
        <x:v>95000</x:v>
      </x:c>
      <x:c r="N1063" s="7" t="n">
        <x:f>G1063*J1063</x:f>
        <x:v>68900</x:v>
      </x:c>
      <x:c r="O1063" s="7" t="n">
        <x:f>M1063-N1063</x:f>
        <x:v>26100</x:v>
      </x:c>
      <x:c r="P1063" s="7" t="n">
        <x:f>M1063*L1063</x:f>
        <x:v>0</x:v>
      </x:c>
      <x:c r="Q1063" s="7" t="n">
        <x:f>O1063-K1063-P1063</x:f>
        <x:v>19600</x:v>
      </x:c>
      <x:c r="R1063" s="8" t="n">
        <x:f>IF(M1063=0,0,Q1063/M1063)</x:f>
        <x:v>0.2063157894736842</x:v>
      </x:c>
    </x:row>
    <x:row r="1064">
      <x:c r="A1064" s="1" t="str">
        <x:v>S1059</x:v>
      </x:c>
      <x:c r="B1064" s="6" t="n">
        <x:v>45966</x:v>
      </x:c>
      <x:c r="C1064" s="1" t="n">
        <x:v>11</x:v>
      </x:c>
      <x:c r="D1064" s="1" t="str">
        <x:v>Rice cooker</x:v>
      </x:c>
      <x:c r="E1064" s="1" t="str">
        <x:v>Dar es Salaam</x:v>
      </x:c>
      <x:c r="F1064" s="1" t="str">
        <x:v>WhatsApp</x:v>
      </x:c>
      <x:c r="G1064" s="1" t="n">
        <x:v>4</x:v>
      </x:c>
      <x:c r="H1064" s="7" t="n">
        <x:v>120000</x:v>
      </x:c>
      <x:c r="I1064" s="8" t="n">
        <x:v>0.05</x:v>
      </x:c>
      <x:c r="J1064" s="7" t="n">
        <x:v>90100</x:v>
      </x:c>
      <x:c r="K1064" s="7" t="n">
        <x:v>3500</x:v>
      </x:c>
      <x:c r="L1064" s="8" t="n">
        <x:v>0</x:v>
      </x:c>
      <x:c r="M1064" s="7" t="n">
        <x:f>G1064*H1064*(1-I1064)</x:f>
        <x:v>456000</x:v>
      </x:c>
      <x:c r="N1064" s="7" t="n">
        <x:f>G1064*J1064</x:f>
        <x:v>360400</x:v>
      </x:c>
      <x:c r="O1064" s="7" t="n">
        <x:f>M1064-N1064</x:f>
        <x:v>95600</x:v>
      </x:c>
      <x:c r="P1064" s="7" t="n">
        <x:f>M1064*L1064</x:f>
        <x:v>0</x:v>
      </x:c>
      <x:c r="Q1064" s="7" t="n">
        <x:f>O1064-K1064-P1064</x:f>
        <x:v>92100</x:v>
      </x:c>
      <x:c r="R1064" s="8" t="n">
        <x:f>IF(M1064=0,0,Q1064/M1064)</x:f>
        <x:v>0.2019736842105263</x:v>
      </x:c>
    </x:row>
    <x:row r="1065">
      <x:c r="A1065" s="1" t="str">
        <x:v>S1060</x:v>
      </x:c>
      <x:c r="B1065" s="6" t="n">
        <x:v>45984</x:v>
      </x:c>
      <x:c r="C1065" s="1" t="n">
        <x:v>11</x:v>
      </x:c>
      <x:c r="D1065" s="1" t="str">
        <x:v>Thermos</x:v>
      </x:c>
      <x:c r="E1065" s="1" t="str">
        <x:v>Dodoma</x:v>
      </x:c>
      <x:c r="F1065" s="1" t="str">
        <x:v>Store</x:v>
      </x:c>
      <x:c r="G1065" s="1" t="n">
        <x:v>4</x:v>
      </x:c>
      <x:c r="H1065" s="7" t="n">
        <x:v>40000</x:v>
      </x:c>
      <x:c r="I1065" s="8" t="n">
        <x:v>0.05</x:v>
      </x:c>
      <x:c r="J1065" s="7" t="n">
        <x:v>24380</x:v>
      </x:c>
      <x:c r="K1065" s="7" t="n">
        <x:v>0</x:v>
      </x:c>
      <x:c r="L1065" s="8" t="n">
        <x:v>0</x:v>
      </x:c>
      <x:c r="M1065" s="7" t="n">
        <x:f>G1065*H1065*(1-I1065)</x:f>
        <x:v>152000</x:v>
      </x:c>
      <x:c r="N1065" s="7" t="n">
        <x:f>G1065*J1065</x:f>
        <x:v>97520</x:v>
      </x:c>
      <x:c r="O1065" s="7" t="n">
        <x:f>M1065-N1065</x:f>
        <x:v>54480</x:v>
      </x:c>
      <x:c r="P1065" s="7" t="n">
        <x:f>M1065*L1065</x:f>
        <x:v>0</x:v>
      </x:c>
      <x:c r="Q1065" s="7" t="n">
        <x:f>O1065-K1065-P1065</x:f>
        <x:v>54480</x:v>
      </x:c>
      <x:c r="R1065" s="8" t="n">
        <x:f>IF(M1065=0,0,Q1065/M1065)</x:f>
        <x:v>0.358421052631579</x:v>
      </x:c>
    </x:row>
    <x:row r="1066">
      <x:c r="A1066" s="1" t="str">
        <x:v>S1061</x:v>
      </x:c>
      <x:c r="B1066" s="6" t="n">
        <x:v>46001</x:v>
      </x:c>
      <x:c r="C1066" s="1" t="n">
        <x:v>12</x:v>
      </x:c>
      <x:c r="D1066" s="1" t="str">
        <x:v>Blender</x:v>
      </x:c>
      <x:c r="E1066" s="1" t="str">
        <x:v>Arusha</x:v>
      </x:c>
      <x:c r="F1066" s="1" t="str">
        <x:v>WhatsApp</x:v>
      </x:c>
      <x:c r="G1066" s="1" t="n">
        <x:v>1</x:v>
      </x:c>
      <x:c r="H1066" s="7" t="n">
        <x:v>95000</x:v>
      </x:c>
      <x:c r="I1066" s="8" t="n">
        <x:v>0</x:v>
      </x:c>
      <x:c r="J1066" s="7" t="n">
        <x:v>68900</x:v>
      </x:c>
      <x:c r="K1066" s="7" t="n">
        <x:v>6500</x:v>
      </x:c>
      <x:c r="L1066" s="8" t="n">
        <x:v>0</x:v>
      </x:c>
      <x:c r="M1066" s="7" t="n">
        <x:f>G1066*H1066*(1-I1066)</x:f>
        <x:v>95000</x:v>
      </x:c>
      <x:c r="N1066" s="7" t="n">
        <x:f>G1066*J1066</x:f>
        <x:v>68900</x:v>
      </x:c>
      <x:c r="O1066" s="7" t="n">
        <x:f>M1066-N1066</x:f>
        <x:v>26100</x:v>
      </x:c>
      <x:c r="P1066" s="7" t="n">
        <x:f>M1066*L1066</x:f>
        <x:v>0</x:v>
      </x:c>
      <x:c r="Q1066" s="7" t="n">
        <x:f>O1066-K1066-P1066</x:f>
        <x:v>19600</x:v>
      </x:c>
      <x:c r="R1066" s="8" t="n">
        <x:f>IF(M1066=0,0,Q1066/M1066)</x:f>
        <x:v>0.2063157894736842</x:v>
      </x:c>
    </x:row>
    <x:row r="1067">
      <x:c r="A1067" s="1" t="str">
        <x:v>S1062</x:v>
      </x:c>
      <x:c r="B1067" s="6" t="n">
        <x:v>46016</x:v>
      </x:c>
      <x:c r="C1067" s="1" t="n">
        <x:v>12</x:v>
      </x:c>
      <x:c r="D1067" s="1" t="str">
        <x:v>Storage set</x:v>
      </x:c>
      <x:c r="E1067" s="1" t="str">
        <x:v>Mwanza</x:v>
      </x:c>
      <x:c r="F1067" s="1" t="str">
        <x:v>Store</x:v>
      </x:c>
      <x:c r="G1067" s="1" t="n">
        <x:v>4</x:v>
      </x:c>
      <x:c r="H1067" s="7" t="n">
        <x:v>35000</x:v>
      </x:c>
      <x:c r="I1067" s="8" t="n">
        <x:v>0</x:v>
      </x:c>
      <x:c r="J1067" s="7" t="n">
        <x:v>19080</x:v>
      </x:c>
      <x:c r="K1067" s="7" t="n">
        <x:v>0</x:v>
      </x:c>
      <x:c r="L1067" s="8" t="n">
        <x:v>0</x:v>
      </x:c>
      <x:c r="M1067" s="7" t="n">
        <x:f>G1067*H1067*(1-I1067)</x:f>
        <x:v>140000</x:v>
      </x:c>
      <x:c r="N1067" s="7" t="n">
        <x:f>G1067*J1067</x:f>
        <x:v>76320</x:v>
      </x:c>
      <x:c r="O1067" s="7" t="n">
        <x:f>M1067-N1067</x:f>
        <x:v>63680</x:v>
      </x:c>
      <x:c r="P1067" s="7" t="n">
        <x:f>M1067*L1067</x:f>
        <x:v>0</x:v>
      </x:c>
      <x:c r="Q1067" s="7" t="n">
        <x:f>O1067-K1067-P1067</x:f>
        <x:v>63680</x:v>
      </x:c>
      <x:c r="R1067" s="8" t="n">
        <x:f>IF(M1067=0,0,Q1067/M1067)</x:f>
        <x:v>0.45485714285714285</x:v>
      </x:c>
    </x:row>
    <x:row r="1068">
      <x:c r="A1068" s="1" t="str">
        <x:v>S1063</x:v>
      </x:c>
      <x:c r="B1068" s="6" t="n">
        <x:v>46016</x:v>
      </x:c>
      <x:c r="C1068" s="1" t="n">
        <x:v>12</x:v>
      </x:c>
      <x:c r="D1068" s="1" t="str">
        <x:v>Cookware set</x:v>
      </x:c>
      <x:c r="E1068" s="1" t="str">
        <x:v>Dar es Salaam</x:v>
      </x:c>
      <x:c r="F1068" s="1" t="str">
        <x:v>Store</x:v>
      </x:c>
      <x:c r="G1068" s="1" t="n">
        <x:v>2</x:v>
      </x:c>
      <x:c r="H1068" s="7" t="n">
        <x:v>160000</x:v>
      </x:c>
      <x:c r="I1068" s="8" t="n">
        <x:v>0</x:v>
      </x:c>
      <x:c r="J1068" s="7" t="n">
        <x:v>100700</x:v>
      </x:c>
      <x:c r="K1068" s="7" t="n">
        <x:v>0</x:v>
      </x:c>
      <x:c r="L1068" s="8" t="n">
        <x:v>0</x:v>
      </x:c>
      <x:c r="M1068" s="7" t="n">
        <x:f>G1068*H1068*(1-I1068)</x:f>
        <x:v>320000</x:v>
      </x:c>
      <x:c r="N1068" s="7" t="n">
        <x:f>G1068*J1068</x:f>
        <x:v>201400</x:v>
      </x:c>
      <x:c r="O1068" s="7" t="n">
        <x:f>M1068-N1068</x:f>
        <x:v>118600</x:v>
      </x:c>
      <x:c r="P1068" s="7" t="n">
        <x:f>M1068*L1068</x:f>
        <x:v>0</x:v>
      </x:c>
      <x:c r="Q1068" s="7" t="n">
        <x:f>O1068-K1068-P1068</x:f>
        <x:v>118600</x:v>
      </x:c>
      <x:c r="R1068" s="8" t="n">
        <x:f>IF(M1068=0,0,Q1068/M1068)</x:f>
        <x:v>0.370625</x:v>
      </x:c>
    </x:row>
    <x:row r="1069">
      <x:c r="A1069" s="1" t="str">
        <x:v>S1064</x:v>
      </x:c>
      <x:c r="B1069" s="6" t="n">
        <x:v>46010</x:v>
      </x:c>
      <x:c r="C1069" s="1" t="n">
        <x:v>12</x:v>
      </x:c>
      <x:c r="D1069" s="1" t="str">
        <x:v>Thermos</x:v>
      </x:c>
      <x:c r="E1069" s="1" t="str">
        <x:v>Mwanza</x:v>
      </x:c>
      <x:c r="F1069" s="1" t="str">
        <x:v>Store</x:v>
      </x:c>
      <x:c r="G1069" s="1" t="n">
        <x:v>2</x:v>
      </x:c>
      <x:c r="H1069" s="7" t="n">
        <x:v>40000</x:v>
      </x:c>
      <x:c r="I1069" s="8" t="n">
        <x:v>0</x:v>
      </x:c>
      <x:c r="J1069" s="7" t="n">
        <x:v>24380</x:v>
      </x:c>
      <x:c r="K1069" s="7" t="n">
        <x:v>0</x:v>
      </x:c>
      <x:c r="L1069" s="8" t="n">
        <x:v>0</x:v>
      </x:c>
      <x:c r="M1069" s="7" t="n">
        <x:f>G1069*H1069*(1-I1069)</x:f>
        <x:v>80000</x:v>
      </x:c>
      <x:c r="N1069" s="7" t="n">
        <x:f>G1069*J1069</x:f>
        <x:v>48760</x:v>
      </x:c>
      <x:c r="O1069" s="7" t="n">
        <x:f>M1069-N1069</x:f>
        <x:v>31240</x:v>
      </x:c>
      <x:c r="P1069" s="7" t="n">
        <x:f>M1069*L1069</x:f>
        <x:v>0</x:v>
      </x:c>
      <x:c r="Q1069" s="7" t="n">
        <x:f>O1069-K1069-P1069</x:f>
        <x:v>31240</x:v>
      </x:c>
      <x:c r="R1069" s="8" t="n">
        <x:f>IF(M1069=0,0,Q1069/M1069)</x:f>
        <x:v>0.3905</x:v>
      </x:c>
    </x:row>
    <x:row r="1070">
      <x:c r="A1070" s="1" t="str">
        <x:v>S1065</x:v>
      </x:c>
      <x:c r="B1070" s="6" t="n">
        <x:v>46005</x:v>
      </x:c>
      <x:c r="C1070" s="1" t="n">
        <x:v>12</x:v>
      </x:c>
      <x:c r="D1070" s="1" t="str">
        <x:v>Rice cooker</x:v>
      </x:c>
      <x:c r="E1070" s="1" t="str">
        <x:v>Dar es Salaam</x:v>
      </x:c>
      <x:c r="F1070" s="1" t="str">
        <x:v>Store</x:v>
      </x:c>
      <x:c r="G1070" s="1" t="n">
        <x:v>2</x:v>
      </x:c>
      <x:c r="H1070" s="7" t="n">
        <x:v>120000</x:v>
      </x:c>
      <x:c r="I1070" s="8" t="n">
        <x:v>0</x:v>
      </x:c>
      <x:c r="J1070" s="7" t="n">
        <x:v>90100</x:v>
      </x:c>
      <x:c r="K1070" s="7" t="n">
        <x:v>0</x:v>
      </x:c>
      <x:c r="L1070" s="8" t="n">
        <x:v>0</x:v>
      </x:c>
      <x:c r="M1070" s="7" t="n">
        <x:f>G1070*H1070*(1-I1070)</x:f>
        <x:v>240000</x:v>
      </x:c>
      <x:c r="N1070" s="7" t="n">
        <x:f>G1070*J1070</x:f>
        <x:v>180200</x:v>
      </x:c>
      <x:c r="O1070" s="7" t="n">
        <x:f>M1070-N1070</x:f>
        <x:v>59800</x:v>
      </x:c>
      <x:c r="P1070" s="7" t="n">
        <x:f>M1070*L1070</x:f>
        <x:v>0</x:v>
      </x:c>
      <x:c r="Q1070" s="7" t="n">
        <x:f>O1070-K1070-P1070</x:f>
        <x:v>59800</x:v>
      </x:c>
      <x:c r="R1070" s="8" t="n">
        <x:f>IF(M1070=0,0,Q1070/M1070)</x:f>
        <x:v>0.24916666666666668</x:v>
      </x:c>
    </x:row>
    <x:row r="1071">
      <x:c r="A1071" s="1" t="str">
        <x:v>S1066</x:v>
      </x:c>
      <x:c r="B1071" s="6" t="n">
        <x:v>46008</x:v>
      </x:c>
      <x:c r="C1071" s="1" t="n">
        <x:v>12</x:v>
      </x:c>
      <x:c r="D1071" s="1" t="str">
        <x:v>Cookware set</x:v>
      </x:c>
      <x:c r="E1071" s="1" t="str">
        <x:v>Dar es Salaam</x:v>
      </x:c>
      <x:c r="F1071" s="1" t="str">
        <x:v>Marketplace</x:v>
      </x:c>
      <x:c r="G1071" s="1" t="n">
        <x:v>3</x:v>
      </x:c>
      <x:c r="H1071" s="7" t="n">
        <x:v>160000</x:v>
      </x:c>
      <x:c r="I1071" s="8" t="n">
        <x:v>0.15</x:v>
      </x:c>
      <x:c r="J1071" s="7" t="n">
        <x:v>100700</x:v>
      </x:c>
      <x:c r="K1071" s="7" t="n">
        <x:v>3500</x:v>
      </x:c>
      <x:c r="L1071" s="8" t="n">
        <x:v>0.08</x:v>
      </x:c>
      <x:c r="M1071" s="7" t="n">
        <x:f>G1071*H1071*(1-I1071)</x:f>
        <x:v>408000</x:v>
      </x:c>
      <x:c r="N1071" s="7" t="n">
        <x:f>G1071*J1071</x:f>
        <x:v>302100</x:v>
      </x:c>
      <x:c r="O1071" s="7" t="n">
        <x:f>M1071-N1071</x:f>
        <x:v>105900</x:v>
      </x:c>
      <x:c r="P1071" s="7" t="n">
        <x:f>M1071*L1071</x:f>
        <x:v>32640</x:v>
      </x:c>
      <x:c r="Q1071" s="7" t="n">
        <x:f>O1071-K1071-P1071</x:f>
        <x:v>69760</x:v>
      </x:c>
      <x:c r="R1071" s="8" t="n">
        <x:f>IF(M1071=0,0,Q1071/M1071)</x:f>
        <x:v>0.17098039215686275</x:v>
      </x:c>
    </x:row>
    <x:row r="1072">
      <x:c r="A1072" s="1" t="str">
        <x:v>S1067</x:v>
      </x:c>
      <x:c r="B1072" s="6" t="n">
        <x:v>45993</x:v>
      </x:c>
      <x:c r="C1072" s="1" t="n">
        <x:v>12</x:v>
      </x:c>
      <x:c r="D1072" s="1" t="str">
        <x:v>Thermos</x:v>
      </x:c>
      <x:c r="E1072" s="1" t="str">
        <x:v>Mwanza</x:v>
      </x:c>
      <x:c r="F1072" s="1" t="str">
        <x:v>WhatsApp</x:v>
      </x:c>
      <x:c r="G1072" s="1" t="n">
        <x:v>2</x:v>
      </x:c>
      <x:c r="H1072" s="7" t="n">
        <x:v>40000</x:v>
      </x:c>
      <x:c r="I1072" s="8" t="n">
        <x:v>0.05</x:v>
      </x:c>
      <x:c r="J1072" s="7" t="n">
        <x:v>24380</x:v>
      </x:c>
      <x:c r="K1072" s="7" t="n">
        <x:v>6500</x:v>
      </x:c>
      <x:c r="L1072" s="8" t="n">
        <x:v>0</x:v>
      </x:c>
      <x:c r="M1072" s="7" t="n">
        <x:f>G1072*H1072*(1-I1072)</x:f>
        <x:v>76000</x:v>
      </x:c>
      <x:c r="N1072" s="7" t="n">
        <x:f>G1072*J1072</x:f>
        <x:v>48760</x:v>
      </x:c>
      <x:c r="O1072" s="7" t="n">
        <x:f>M1072-N1072</x:f>
        <x:v>27240</x:v>
      </x:c>
      <x:c r="P1072" s="7" t="n">
        <x:f>M1072*L1072</x:f>
        <x:v>0</x:v>
      </x:c>
      <x:c r="Q1072" s="7" t="n">
        <x:f>O1072-K1072-P1072</x:f>
        <x:v>20740</x:v>
      </x:c>
      <x:c r="R1072" s="8" t="n">
        <x:f>IF(M1072=0,0,Q1072/M1072)</x:f>
        <x:v>0.27289473684210525</x:v>
      </x:c>
    </x:row>
    <x:row r="1073">
      <x:c r="A1073" s="1" t="str">
        <x:v>S1068</x:v>
      </x:c>
      <x:c r="B1073" s="6" t="n">
        <x:v>46011</x:v>
      </x:c>
      <x:c r="C1073" s="1" t="n">
        <x:v>12</x:v>
      </x:c>
      <x:c r="D1073" s="1" t="str">
        <x:v>Storage set</x:v>
      </x:c>
      <x:c r="E1073" s="1" t="str">
        <x:v>Mwanza</x:v>
      </x:c>
      <x:c r="F1073" s="1" t="str">
        <x:v>WhatsApp</x:v>
      </x:c>
      <x:c r="G1073" s="1" t="n">
        <x:v>4</x:v>
      </x:c>
      <x:c r="H1073" s="7" t="n">
        <x:v>35000</x:v>
      </x:c>
      <x:c r="I1073" s="8" t="n">
        <x:v>0</x:v>
      </x:c>
      <x:c r="J1073" s="7" t="n">
        <x:v>19080</x:v>
      </x:c>
      <x:c r="K1073" s="7" t="n">
        <x:v>6500</x:v>
      </x:c>
      <x:c r="L1073" s="8" t="n">
        <x:v>0</x:v>
      </x:c>
      <x:c r="M1073" s="7" t="n">
        <x:f>G1073*H1073*(1-I1073)</x:f>
        <x:v>140000</x:v>
      </x:c>
      <x:c r="N1073" s="7" t="n">
        <x:f>G1073*J1073</x:f>
        <x:v>76320</x:v>
      </x:c>
      <x:c r="O1073" s="7" t="n">
        <x:f>M1073-N1073</x:f>
        <x:v>63680</x:v>
      </x:c>
      <x:c r="P1073" s="7" t="n">
        <x:f>M1073*L1073</x:f>
        <x:v>0</x:v>
      </x:c>
      <x:c r="Q1073" s="7" t="n">
        <x:f>O1073-K1073-P1073</x:f>
        <x:v>57180</x:v>
      </x:c>
      <x:c r="R1073" s="8" t="n">
        <x:f>IF(M1073=0,0,Q1073/M1073)</x:f>
        <x:v>0.4084285714285714</x:v>
      </x:c>
    </x:row>
    <x:row r="1074">
      <x:c r="A1074" s="1" t="str">
        <x:v>S1069</x:v>
      </x:c>
      <x:c r="B1074" s="6" t="n">
        <x:v>46002</x:v>
      </x:c>
      <x:c r="C1074" s="1" t="n">
        <x:v>12</x:v>
      </x:c>
      <x:c r="D1074" s="1" t="str">
        <x:v>Kettle</x:v>
      </x:c>
      <x:c r="E1074" s="1" t="str">
        <x:v>Dodoma</x:v>
      </x:c>
      <x:c r="F1074" s="1" t="str">
        <x:v>Store</x:v>
      </x:c>
      <x:c r="G1074" s="1" t="n">
        <x:v>3</x:v>
      </x:c>
      <x:c r="H1074" s="7" t="n">
        <x:v>45000</x:v>
      </x:c>
      <x:c r="I1074" s="8" t="n">
        <x:v>0</x:v>
      </x:c>
      <x:c r="J1074" s="7" t="n">
        <x:v>28620</x:v>
      </x:c>
      <x:c r="K1074" s="7" t="n">
        <x:v>0</x:v>
      </x:c>
      <x:c r="L1074" s="8" t="n">
        <x:v>0</x:v>
      </x:c>
      <x:c r="M1074" s="7" t="n">
        <x:f>G1074*H1074*(1-I1074)</x:f>
        <x:v>135000</x:v>
      </x:c>
      <x:c r="N1074" s="7" t="n">
        <x:f>G1074*J1074</x:f>
        <x:v>85860</x:v>
      </x:c>
      <x:c r="O1074" s="7" t="n">
        <x:f>M1074-N1074</x:f>
        <x:v>49140</x:v>
      </x:c>
      <x:c r="P1074" s="7" t="n">
        <x:f>M1074*L1074</x:f>
        <x:v>0</x:v>
      </x:c>
      <x:c r="Q1074" s="7" t="n">
        <x:f>O1074-K1074-P1074</x:f>
        <x:v>49140</x:v>
      </x:c>
      <x:c r="R1074" s="8" t="n">
        <x:f>IF(M1074=0,0,Q1074/M1074)</x:f>
        <x:v>0.364</x:v>
      </x:c>
    </x:row>
    <x:row r="1075">
      <x:c r="A1075" s="1" t="str">
        <x:v>S1070</x:v>
      </x:c>
      <x:c r="B1075" s="6" t="n">
        <x:v>46017</x:v>
      </x:c>
      <x:c r="C1075" s="1" t="n">
        <x:v>12</x:v>
      </x:c>
      <x:c r="D1075" s="1" t="str">
        <x:v>Kettle</x:v>
      </x:c>
      <x:c r="E1075" s="1" t="str">
        <x:v>Mwanza</x:v>
      </x:c>
      <x:c r="F1075" s="1" t="str">
        <x:v>WhatsApp</x:v>
      </x:c>
      <x:c r="G1075" s="1" t="n">
        <x:v>2</x:v>
      </x:c>
      <x:c r="H1075" s="7" t="n">
        <x:v>45000</x:v>
      </x:c>
      <x:c r="I1075" s="8" t="n">
        <x:v>0</x:v>
      </x:c>
      <x:c r="J1075" s="7" t="n">
        <x:v>28620</x:v>
      </x:c>
      <x:c r="K1075" s="7" t="n">
        <x:v>6500</x:v>
      </x:c>
      <x:c r="L1075" s="8" t="n">
        <x:v>0</x:v>
      </x:c>
      <x:c r="M1075" s="7" t="n">
        <x:f>G1075*H1075*(1-I1075)</x:f>
        <x:v>90000</x:v>
      </x:c>
      <x:c r="N1075" s="7" t="n">
        <x:f>G1075*J1075</x:f>
        <x:v>57240</x:v>
      </x:c>
      <x:c r="O1075" s="7" t="n">
        <x:f>M1075-N1075</x:f>
        <x:v>32760</x:v>
      </x:c>
      <x:c r="P1075" s="7" t="n">
        <x:f>M1075*L1075</x:f>
        <x:v>0</x:v>
      </x:c>
      <x:c r="Q1075" s="7" t="n">
        <x:f>O1075-K1075-P1075</x:f>
        <x:v>26260</x:v>
      </x:c>
      <x:c r="R1075" s="8" t="n">
        <x:f>IF(M1075=0,0,Q1075/M1075)</x:f>
        <x:v>0.2917777777777778</x:v>
      </x:c>
    </x:row>
    <x:row r="1076">
      <x:c r="A1076" s="1" t="str">
        <x:v>S1071</x:v>
      </x:c>
      <x:c r="B1076" s="6" t="n">
        <x:v>46014</x:v>
      </x:c>
      <x:c r="C1076" s="1" t="n">
        <x:v>12</x:v>
      </x:c>
      <x:c r="D1076" s="1" t="str">
        <x:v>Kettle</x:v>
      </x:c>
      <x:c r="E1076" s="1" t="str">
        <x:v>Mwanza</x:v>
      </x:c>
      <x:c r="F1076" s="1" t="str">
        <x:v>Marketplace</x:v>
      </x:c>
      <x:c r="G1076" s="1" t="n">
        <x:v>4</x:v>
      </x:c>
      <x:c r="H1076" s="7" t="n">
        <x:v>45000</x:v>
      </x:c>
      <x:c r="I1076" s="8" t="n">
        <x:v>0.15</x:v>
      </x:c>
      <x:c r="J1076" s="7" t="n">
        <x:v>28620</x:v>
      </x:c>
      <x:c r="K1076" s="7" t="n">
        <x:v>6500</x:v>
      </x:c>
      <x:c r="L1076" s="8" t="n">
        <x:v>0.08</x:v>
      </x:c>
      <x:c r="M1076" s="7" t="n">
        <x:f>G1076*H1076*(1-I1076)</x:f>
        <x:v>153000</x:v>
      </x:c>
      <x:c r="N1076" s="7" t="n">
        <x:f>G1076*J1076</x:f>
        <x:v>114480</x:v>
      </x:c>
      <x:c r="O1076" s="7" t="n">
        <x:f>M1076-N1076</x:f>
        <x:v>38520</x:v>
      </x:c>
      <x:c r="P1076" s="7" t="n">
        <x:f>M1076*L1076</x:f>
        <x:v>12240</x:v>
      </x:c>
      <x:c r="Q1076" s="7" t="n">
        <x:f>O1076-K1076-P1076</x:f>
        <x:v>19780</x:v>
      </x:c>
      <x:c r="R1076" s="8" t="n">
        <x:f>IF(M1076=0,0,Q1076/M1076)</x:f>
        <x:v>0.129281045751634</x:v>
      </x:c>
    </x:row>
    <x:row r="1077">
      <x:c r="A1077" s="1" t="str">
        <x:v>S1072</x:v>
      </x:c>
      <x:c r="B1077" s="6" t="n">
        <x:v>46004</x:v>
      </x:c>
      <x:c r="C1077" s="1" t="n">
        <x:v>12</x:v>
      </x:c>
      <x:c r="D1077" s="1" t="str">
        <x:v>Rice cooker</x:v>
      </x:c>
      <x:c r="E1077" s="1" t="str">
        <x:v>Dodoma</x:v>
      </x:c>
      <x:c r="F1077" s="1" t="str">
        <x:v>Store</x:v>
      </x:c>
      <x:c r="G1077" s="1" t="n">
        <x:v>3</x:v>
      </x:c>
      <x:c r="H1077" s="7" t="n">
        <x:v>120000</x:v>
      </x:c>
      <x:c r="I1077" s="8" t="n">
        <x:v>0</x:v>
      </x:c>
      <x:c r="J1077" s="7" t="n">
        <x:v>90100</x:v>
      </x:c>
      <x:c r="K1077" s="7" t="n">
        <x:v>0</x:v>
      </x:c>
      <x:c r="L1077" s="8" t="n">
        <x:v>0</x:v>
      </x:c>
      <x:c r="M1077" s="7" t="n">
        <x:f>G1077*H1077*(1-I1077)</x:f>
        <x:v>360000</x:v>
      </x:c>
      <x:c r="N1077" s="7" t="n">
        <x:f>G1077*J1077</x:f>
        <x:v>270300</x:v>
      </x:c>
      <x:c r="O1077" s="7" t="n">
        <x:f>M1077-N1077</x:f>
        <x:v>89700</x:v>
      </x:c>
      <x:c r="P1077" s="7" t="n">
        <x:f>M1077*L1077</x:f>
        <x:v>0</x:v>
      </x:c>
      <x:c r="Q1077" s="7" t="n">
        <x:f>O1077-K1077-P1077</x:f>
        <x:v>89700</x:v>
      </x:c>
      <x:c r="R1077" s="8" t="n">
        <x:f>IF(M1077=0,0,Q1077/M1077)</x:f>
        <x:v>0.24916666666666668</x:v>
      </x:c>
    </x:row>
    <x:row r="1078">
      <x:c r="A1078" s="1" t="str">
        <x:v>S1073</x:v>
      </x:c>
      <x:c r="B1078" s="6" t="n">
        <x:v>46011</x:v>
      </x:c>
      <x:c r="C1078" s="1" t="n">
        <x:v>12</x:v>
      </x:c>
      <x:c r="D1078" s="1" t="str">
        <x:v>Kettle</x:v>
      </x:c>
      <x:c r="E1078" s="1" t="str">
        <x:v>Mwanza</x:v>
      </x:c>
      <x:c r="F1078" s="1" t="str">
        <x:v>Marketplace</x:v>
      </x:c>
      <x:c r="G1078" s="1" t="n">
        <x:v>1</x:v>
      </x:c>
      <x:c r="H1078" s="7" t="n">
        <x:v>45000</x:v>
      </x:c>
      <x:c r="I1078" s="8" t="n">
        <x:v>0.15</x:v>
      </x:c>
      <x:c r="J1078" s="7" t="n">
        <x:v>28620</x:v>
      </x:c>
      <x:c r="K1078" s="7" t="n">
        <x:v>6500</x:v>
      </x:c>
      <x:c r="L1078" s="8" t="n">
        <x:v>0.08</x:v>
      </x:c>
      <x:c r="M1078" s="7" t="n">
        <x:f>G1078*H1078*(1-I1078)</x:f>
        <x:v>38250</x:v>
      </x:c>
      <x:c r="N1078" s="7" t="n">
        <x:f>G1078*J1078</x:f>
        <x:v>28620</x:v>
      </x:c>
      <x:c r="O1078" s="7" t="n">
        <x:f>M1078-N1078</x:f>
        <x:v>9630</x:v>
      </x:c>
      <x:c r="P1078" s="7" t="n">
        <x:f>M1078*L1078</x:f>
        <x:v>3060</x:v>
      </x:c>
      <x:c r="Q1078" s="7" t="n">
        <x:f>O1078-K1078-P1078</x:f>
        <x:v>70</x:v>
      </x:c>
      <x:c r="R1078" s="8" t="n">
        <x:f>IF(M1078=0,0,Q1078/M1078)</x:f>
        <x:v>0.0018300653594771241</x:v>
      </x:c>
    </x:row>
    <x:row r="1079">
      <x:c r="A1079" s="1" t="str">
        <x:v>S1074</x:v>
      </x:c>
      <x:c r="B1079" s="6" t="n">
        <x:v>46013</x:v>
      </x:c>
      <x:c r="C1079" s="1" t="n">
        <x:v>12</x:v>
      </x:c>
      <x:c r="D1079" s="1" t="str">
        <x:v>Thermos</x:v>
      </x:c>
      <x:c r="E1079" s="1" t="str">
        <x:v>Arusha</x:v>
      </x:c>
      <x:c r="F1079" s="1" t="str">
        <x:v>Store</x:v>
      </x:c>
      <x:c r="G1079" s="1" t="n">
        <x:v>1</x:v>
      </x:c>
      <x:c r="H1079" s="7" t="n">
        <x:v>40000</x:v>
      </x:c>
      <x:c r="I1079" s="8" t="n">
        <x:v>0</x:v>
      </x:c>
      <x:c r="J1079" s="7" t="n">
        <x:v>24380</x:v>
      </x:c>
      <x:c r="K1079" s="7" t="n">
        <x:v>0</x:v>
      </x:c>
      <x:c r="L1079" s="8" t="n">
        <x:v>0</x:v>
      </x:c>
      <x:c r="M1079" s="7" t="n">
        <x:f>G1079*H1079*(1-I1079)</x:f>
        <x:v>40000</x:v>
      </x:c>
      <x:c r="N1079" s="7" t="n">
        <x:f>G1079*J1079</x:f>
        <x:v>24380</x:v>
      </x:c>
      <x:c r="O1079" s="7" t="n">
        <x:f>M1079-N1079</x:f>
        <x:v>15620</x:v>
      </x:c>
      <x:c r="P1079" s="7" t="n">
        <x:f>M1079*L1079</x:f>
        <x:v>0</x:v>
      </x:c>
      <x:c r="Q1079" s="7" t="n">
        <x:f>O1079-K1079-P1079</x:f>
        <x:v>15620</x:v>
      </x:c>
      <x:c r="R1079" s="8" t="n">
        <x:f>IF(M1079=0,0,Q1079/M1079)</x:f>
        <x:v>0.3905</x:v>
      </x:c>
    </x:row>
    <x:row r="1080">
      <x:c r="A1080" s="1" t="str">
        <x:v>S1075</x:v>
      </x:c>
      <x:c r="B1080" s="6" t="n">
        <x:v>45992</x:v>
      </x:c>
      <x:c r="C1080" s="1" t="n">
        <x:v>12</x:v>
      </x:c>
      <x:c r="D1080" s="1" t="str">
        <x:v>Cookware set</x:v>
      </x:c>
      <x:c r="E1080" s="1" t="str">
        <x:v>Arusha</x:v>
      </x:c>
      <x:c r="F1080" s="1" t="str">
        <x:v>Marketplace</x:v>
      </x:c>
      <x:c r="G1080" s="1" t="n">
        <x:v>2</x:v>
      </x:c>
      <x:c r="H1080" s="7" t="n">
        <x:v>160000</x:v>
      </x:c>
      <x:c r="I1080" s="8" t="n">
        <x:v>0.15</x:v>
      </x:c>
      <x:c r="J1080" s="7" t="n">
        <x:v>100700</x:v>
      </x:c>
      <x:c r="K1080" s="7" t="n">
        <x:v>6500</x:v>
      </x:c>
      <x:c r="L1080" s="8" t="n">
        <x:v>0.08</x:v>
      </x:c>
      <x:c r="M1080" s="7" t="n">
        <x:f>G1080*H1080*(1-I1080)</x:f>
        <x:v>272000</x:v>
      </x:c>
      <x:c r="N1080" s="7" t="n">
        <x:f>G1080*J1080</x:f>
        <x:v>201400</x:v>
      </x:c>
      <x:c r="O1080" s="7" t="n">
        <x:f>M1080-N1080</x:f>
        <x:v>70600</x:v>
      </x:c>
      <x:c r="P1080" s="7" t="n">
        <x:f>M1080*L1080</x:f>
        <x:v>21760</x:v>
      </x:c>
      <x:c r="Q1080" s="7" t="n">
        <x:f>O1080-K1080-P1080</x:f>
        <x:v>42340</x:v>
      </x:c>
      <x:c r="R1080" s="8" t="n">
        <x:f>IF(M1080=0,0,Q1080/M1080)</x:f>
        <x:v>0.15566176470588236</x:v>
      </x:c>
    </x:row>
    <x:row r="1081">
      <x:c r="A1081" s="1" t="str">
        <x:v>S1076</x:v>
      </x:c>
      <x:c r="B1081" s="6" t="n">
        <x:v>46012</x:v>
      </x:c>
      <x:c r="C1081" s="1" t="n">
        <x:v>12</x:v>
      </x:c>
      <x:c r="D1081" s="1" t="str">
        <x:v>Blender</x:v>
      </x:c>
      <x:c r="E1081" s="1" t="str">
        <x:v>Mwanza</x:v>
      </x:c>
      <x:c r="F1081" s="1" t="str">
        <x:v>Marketplace</x:v>
      </x:c>
      <x:c r="G1081" s="1" t="n">
        <x:v>3</x:v>
      </x:c>
      <x:c r="H1081" s="7" t="n">
        <x:v>95000</x:v>
      </x:c>
      <x:c r="I1081" s="8" t="n">
        <x:v>0.15</x:v>
      </x:c>
      <x:c r="J1081" s="7" t="n">
        <x:v>68900</x:v>
      </x:c>
      <x:c r="K1081" s="7" t="n">
        <x:v>6500</x:v>
      </x:c>
      <x:c r="L1081" s="8" t="n">
        <x:v>0.08</x:v>
      </x:c>
      <x:c r="M1081" s="7" t="n">
        <x:f>G1081*H1081*(1-I1081)</x:f>
        <x:v>242250</x:v>
      </x:c>
      <x:c r="N1081" s="7" t="n">
        <x:f>G1081*J1081</x:f>
        <x:v>206700</x:v>
      </x:c>
      <x:c r="O1081" s="7" t="n">
        <x:f>M1081-N1081</x:f>
        <x:v>35550</x:v>
      </x:c>
      <x:c r="P1081" s="7" t="n">
        <x:f>M1081*L1081</x:f>
        <x:v>19380</x:v>
      </x:c>
      <x:c r="Q1081" s="7" t="n">
        <x:f>O1081-K1081-P1081</x:f>
        <x:v>9670</x:v>
      </x:c>
      <x:c r="R1081" s="8" t="n">
        <x:f>IF(M1081=0,0,Q1081/M1081)</x:f>
        <x:v>0.039917440660474715</x:v>
      </x:c>
    </x:row>
    <x:row r="1082">
      <x:c r="A1082" s="1" t="str">
        <x:v>S1077</x:v>
      </x:c>
      <x:c r="B1082" s="6" t="n">
        <x:v>46007</x:v>
      </x:c>
      <x:c r="C1082" s="1" t="n">
        <x:v>12</x:v>
      </x:c>
      <x:c r="D1082" s="1" t="str">
        <x:v>Blender</x:v>
      </x:c>
      <x:c r="E1082" s="1" t="str">
        <x:v>Dar es Salaam</x:v>
      </x:c>
      <x:c r="F1082" s="1" t="str">
        <x:v>WhatsApp</x:v>
      </x:c>
      <x:c r="G1082" s="1" t="n">
        <x:v>1</x:v>
      </x:c>
      <x:c r="H1082" s="7" t="n">
        <x:v>95000</x:v>
      </x:c>
      <x:c r="I1082" s="8" t="n">
        <x:v>0</x:v>
      </x:c>
      <x:c r="J1082" s="7" t="n">
        <x:v>68900</x:v>
      </x:c>
      <x:c r="K1082" s="7" t="n">
        <x:v>3500</x:v>
      </x:c>
      <x:c r="L1082" s="8" t="n">
        <x:v>0</x:v>
      </x:c>
      <x:c r="M1082" s="7" t="n">
        <x:f>G1082*H1082*(1-I1082)</x:f>
        <x:v>95000</x:v>
      </x:c>
      <x:c r="N1082" s="7" t="n">
        <x:f>G1082*J1082</x:f>
        <x:v>68900</x:v>
      </x:c>
      <x:c r="O1082" s="7" t="n">
        <x:f>M1082-N1082</x:f>
        <x:v>26100</x:v>
      </x:c>
      <x:c r="P1082" s="7" t="n">
        <x:f>M1082*L1082</x:f>
        <x:v>0</x:v>
      </x:c>
      <x:c r="Q1082" s="7" t="n">
        <x:f>O1082-K1082-P1082</x:f>
        <x:v>22600</x:v>
      </x:c>
      <x:c r="R1082" s="8" t="n">
        <x:f>IF(M1082=0,0,Q1082/M1082)</x:f>
        <x:v>0.23789473684210527</x:v>
      </x:c>
    </x:row>
    <x:row r="1083">
      <x:c r="A1083" s="1" t="str">
        <x:v>S1078</x:v>
      </x:c>
      <x:c r="B1083" s="6" t="n">
        <x:v>46001</x:v>
      </x:c>
      <x:c r="C1083" s="1" t="n">
        <x:v>12</x:v>
      </x:c>
      <x:c r="D1083" s="1" t="str">
        <x:v>Blender</x:v>
      </x:c>
      <x:c r="E1083" s="1" t="str">
        <x:v>Mwanza</x:v>
      </x:c>
      <x:c r="F1083" s="1" t="str">
        <x:v>Store</x:v>
      </x:c>
      <x:c r="G1083" s="1" t="n">
        <x:v>1</x:v>
      </x:c>
      <x:c r="H1083" s="7" t="n">
        <x:v>95000</x:v>
      </x:c>
      <x:c r="I1083" s="8" t="n">
        <x:v>0</x:v>
      </x:c>
      <x:c r="J1083" s="7" t="n">
        <x:v>68900</x:v>
      </x:c>
      <x:c r="K1083" s="7" t="n">
        <x:v>0</x:v>
      </x:c>
      <x:c r="L1083" s="8" t="n">
        <x:v>0</x:v>
      </x:c>
      <x:c r="M1083" s="7" t="n">
        <x:f>G1083*H1083*(1-I1083)</x:f>
        <x:v>95000</x:v>
      </x:c>
      <x:c r="N1083" s="7" t="n">
        <x:f>G1083*J1083</x:f>
        <x:v>68900</x:v>
      </x:c>
      <x:c r="O1083" s="7" t="n">
        <x:f>M1083-N1083</x:f>
        <x:v>26100</x:v>
      </x:c>
      <x:c r="P1083" s="7" t="n">
        <x:f>M1083*L1083</x:f>
        <x:v>0</x:v>
      </x:c>
      <x:c r="Q1083" s="7" t="n">
        <x:f>O1083-K1083-P1083</x:f>
        <x:v>26100</x:v>
      </x:c>
      <x:c r="R1083" s="8" t="n">
        <x:f>IF(M1083=0,0,Q1083/M1083)</x:f>
        <x:v>0.27473684210526317</x:v>
      </x:c>
    </x:row>
    <x:row r="1084">
      <x:c r="A1084" s="1" t="str">
        <x:v>S1079</x:v>
      </x:c>
      <x:c r="B1084" s="6" t="n">
        <x:v>46003</x:v>
      </x:c>
      <x:c r="C1084" s="1" t="n">
        <x:v>12</x:v>
      </x:c>
      <x:c r="D1084" s="1" t="str">
        <x:v>Cookware set</x:v>
      </x:c>
      <x:c r="E1084" s="1" t="str">
        <x:v>Mwanza</x:v>
      </x:c>
      <x:c r="F1084" s="1" t="str">
        <x:v>WhatsApp</x:v>
      </x:c>
      <x:c r="G1084" s="1" t="n">
        <x:v>4</x:v>
      </x:c>
      <x:c r="H1084" s="7" t="n">
        <x:v>160000</x:v>
      </x:c>
      <x:c r="I1084" s="8" t="n">
        <x:v>0.05</x:v>
      </x:c>
      <x:c r="J1084" s="7" t="n">
        <x:v>100700</x:v>
      </x:c>
      <x:c r="K1084" s="7" t="n">
        <x:v>6500</x:v>
      </x:c>
      <x:c r="L1084" s="8" t="n">
        <x:v>0</x:v>
      </x:c>
      <x:c r="M1084" s="7" t="n">
        <x:f>G1084*H1084*(1-I1084)</x:f>
        <x:v>608000</x:v>
      </x:c>
      <x:c r="N1084" s="7" t="n">
        <x:f>G1084*J1084</x:f>
        <x:v>402800</x:v>
      </x:c>
      <x:c r="O1084" s="7" t="n">
        <x:f>M1084-N1084</x:f>
        <x:v>205200</x:v>
      </x:c>
      <x:c r="P1084" s="7" t="n">
        <x:f>M1084*L1084</x:f>
        <x:v>0</x:v>
      </x:c>
      <x:c r="Q1084" s="7" t="n">
        <x:f>O1084-K1084-P1084</x:f>
        <x:v>198700</x:v>
      </x:c>
      <x:c r="R1084" s="8" t="n">
        <x:f>IF(M1084=0,0,Q1084/M1084)</x:f>
        <x:v>0.3268092105263158</x:v>
      </x:c>
    </x:row>
    <x:row r="1085">
      <x:c r="A1085" s="1" t="str">
        <x:v>S1080</x:v>
      </x:c>
      <x:c r="B1085" s="6" t="n">
        <x:v>46001</x:v>
      </x:c>
      <x:c r="C1085" s="1" t="n">
        <x:v>12</x:v>
      </x:c>
      <x:c r="D1085" s="1" t="str">
        <x:v>Rice cooker</x:v>
      </x:c>
      <x:c r="E1085" s="1" t="str">
        <x:v>Dodoma</x:v>
      </x:c>
      <x:c r="F1085" s="1" t="str">
        <x:v>WhatsApp</x:v>
      </x:c>
      <x:c r="G1085" s="1" t="n">
        <x:v>1</x:v>
      </x:c>
      <x:c r="H1085" s="7" t="n">
        <x:v>120000</x:v>
      </x:c>
      <x:c r="I1085" s="8" t="n">
        <x:v>0.05</x:v>
      </x:c>
      <x:c r="J1085" s="7" t="n">
        <x:v>90100</x:v>
      </x:c>
      <x:c r="K1085" s="7" t="n">
        <x:v>6500</x:v>
      </x:c>
      <x:c r="L1085" s="8" t="n">
        <x:v>0</x:v>
      </x:c>
      <x:c r="M1085" s="7" t="n">
        <x:f>G1085*H1085*(1-I1085)</x:f>
        <x:v>114000</x:v>
      </x:c>
      <x:c r="N1085" s="7" t="n">
        <x:f>G1085*J1085</x:f>
        <x:v>90100</x:v>
      </x:c>
      <x:c r="O1085" s="7" t="n">
        <x:f>M1085-N1085</x:f>
        <x:v>23900</x:v>
      </x:c>
      <x:c r="P1085" s="7" t="n">
        <x:f>M1085*L1085</x:f>
        <x:v>0</x:v>
      </x:c>
      <x:c r="Q1085" s="7" t="n">
        <x:f>O1085-K1085-P1085</x:f>
        <x:v>17400</x:v>
      </x:c>
      <x:c r="R1085" s="8" t="n">
        <x:f>IF(M1085=0,0,Q1085/M1085)</x:f>
        <x:v>0.15263157894736842</x:v>
      </x:c>
    </x:row>
    <x:row r="1086">
      <x:c r="A1086" s="1" t="str">
        <x:v>S1081</x:v>
      </x:c>
      <x:c r="B1086" s="6" t="n">
        <x:v>46015</x:v>
      </x:c>
      <x:c r="C1086" s="1" t="n">
        <x:v>12</x:v>
      </x:c>
      <x:c r="D1086" s="1" t="str">
        <x:v>Storage set</x:v>
      </x:c>
      <x:c r="E1086" s="1" t="str">
        <x:v>Mwanza</x:v>
      </x:c>
      <x:c r="F1086" s="1" t="str">
        <x:v>WhatsApp</x:v>
      </x:c>
      <x:c r="G1086" s="1" t="n">
        <x:v>3</x:v>
      </x:c>
      <x:c r="H1086" s="7" t="n">
        <x:v>35000</x:v>
      </x:c>
      <x:c r="I1086" s="8" t="n">
        <x:v>0</x:v>
      </x:c>
      <x:c r="J1086" s="7" t="n">
        <x:v>19080</x:v>
      </x:c>
      <x:c r="K1086" s="7" t="n">
        <x:v>6500</x:v>
      </x:c>
      <x:c r="L1086" s="8" t="n">
        <x:v>0</x:v>
      </x:c>
      <x:c r="M1086" s="7" t="n">
        <x:f>G1086*H1086*(1-I1086)</x:f>
        <x:v>105000</x:v>
      </x:c>
      <x:c r="N1086" s="7" t="n">
        <x:f>G1086*J1086</x:f>
        <x:v>57240</x:v>
      </x:c>
      <x:c r="O1086" s="7" t="n">
        <x:f>M1086-N1086</x:f>
        <x:v>47760</x:v>
      </x:c>
      <x:c r="P1086" s="7" t="n">
        <x:f>M1086*L1086</x:f>
        <x:v>0</x:v>
      </x:c>
      <x:c r="Q1086" s="7" t="n">
        <x:f>O1086-K1086-P1086</x:f>
        <x:v>41260</x:v>
      </x:c>
      <x:c r="R1086" s="8" t="n">
        <x:f>IF(M1086=0,0,Q1086/M1086)</x:f>
        <x:v>0.39295238095238094</x:v>
      </x:c>
    </x:row>
    <x:row r="1087">
      <x:c r="A1087" s="1" t="str">
        <x:v>S1082</x:v>
      </x:c>
      <x:c r="B1087" s="6" t="n">
        <x:v>45992</x:v>
      </x:c>
      <x:c r="C1087" s="1" t="n">
        <x:v>12</x:v>
      </x:c>
      <x:c r="D1087" s="1" t="str">
        <x:v>Kettle</x:v>
      </x:c>
      <x:c r="E1087" s="1" t="str">
        <x:v>Dodoma</x:v>
      </x:c>
      <x:c r="F1087" s="1" t="str">
        <x:v>Store</x:v>
      </x:c>
      <x:c r="G1087" s="1" t="n">
        <x:v>2</x:v>
      </x:c>
      <x:c r="H1087" s="7" t="n">
        <x:v>45000</x:v>
      </x:c>
      <x:c r="I1087" s="8" t="n">
        <x:v>0</x:v>
      </x:c>
      <x:c r="J1087" s="7" t="n">
        <x:v>28620</x:v>
      </x:c>
      <x:c r="K1087" s="7" t="n">
        <x:v>0</x:v>
      </x:c>
      <x:c r="L1087" s="8" t="n">
        <x:v>0</x:v>
      </x:c>
      <x:c r="M1087" s="7" t="n">
        <x:f>G1087*H1087*(1-I1087)</x:f>
        <x:v>90000</x:v>
      </x:c>
      <x:c r="N1087" s="7" t="n">
        <x:f>G1087*J1087</x:f>
        <x:v>57240</x:v>
      </x:c>
      <x:c r="O1087" s="7" t="n">
        <x:f>M1087-N1087</x:f>
        <x:v>32760</x:v>
      </x:c>
      <x:c r="P1087" s="7" t="n">
        <x:f>M1087*L1087</x:f>
        <x:v>0</x:v>
      </x:c>
      <x:c r="Q1087" s="7" t="n">
        <x:f>O1087-K1087-P1087</x:f>
        <x:v>32760</x:v>
      </x:c>
      <x:c r="R1087" s="8" t="n">
        <x:f>IF(M1087=0,0,Q1087/M1087)</x:f>
        <x:v>0.364</x:v>
      </x:c>
    </x:row>
    <x:row r="1088">
      <x:c r="A1088" s="1" t="str">
        <x:v>S1083</x:v>
      </x:c>
      <x:c r="B1088" s="6" t="n">
        <x:v>46002</x:v>
      </x:c>
      <x:c r="C1088" s="1" t="n">
        <x:v>12</x:v>
      </x:c>
      <x:c r="D1088" s="1" t="str">
        <x:v>Storage set</x:v>
      </x:c>
      <x:c r="E1088" s="1" t="str">
        <x:v>Arusha</x:v>
      </x:c>
      <x:c r="F1088" s="1" t="str">
        <x:v>Store</x:v>
      </x:c>
      <x:c r="G1088" s="1" t="n">
        <x:v>4</x:v>
      </x:c>
      <x:c r="H1088" s="7" t="n">
        <x:v>35000</x:v>
      </x:c>
      <x:c r="I1088" s="8" t="n">
        <x:v>0.05</x:v>
      </x:c>
      <x:c r="J1088" s="7" t="n">
        <x:v>19080</x:v>
      </x:c>
      <x:c r="K1088" s="7" t="n">
        <x:v>0</x:v>
      </x:c>
      <x:c r="L1088" s="8" t="n">
        <x:v>0</x:v>
      </x:c>
      <x:c r="M1088" s="7" t="n">
        <x:f>G1088*H1088*(1-I1088)</x:f>
        <x:v>133000</x:v>
      </x:c>
      <x:c r="N1088" s="7" t="n">
        <x:f>G1088*J1088</x:f>
        <x:v>76320</x:v>
      </x:c>
      <x:c r="O1088" s="7" t="n">
        <x:f>M1088-N1088</x:f>
        <x:v>56680</x:v>
      </x:c>
      <x:c r="P1088" s="7" t="n">
        <x:f>M1088*L1088</x:f>
        <x:v>0</x:v>
      </x:c>
      <x:c r="Q1088" s="7" t="n">
        <x:f>O1088-K1088-P1088</x:f>
        <x:v>56680</x:v>
      </x:c>
      <x:c r="R1088" s="8" t="n">
        <x:f>IF(M1088=0,0,Q1088/M1088)</x:f>
        <x:v>0.4261654135338346</x:v>
      </x:c>
    </x:row>
    <x:row r="1089">
      <x:c r="A1089" s="1" t="str">
        <x:v>S1084</x:v>
      </x:c>
      <x:c r="B1089" s="6" t="n">
        <x:v>46009</x:v>
      </x:c>
      <x:c r="C1089" s="1" t="n">
        <x:v>12</x:v>
      </x:c>
      <x:c r="D1089" s="1" t="str">
        <x:v>Blender</x:v>
      </x:c>
      <x:c r="E1089" s="1" t="str">
        <x:v>Arusha</x:v>
      </x:c>
      <x:c r="F1089" s="1" t="str">
        <x:v>Store</x:v>
      </x:c>
      <x:c r="G1089" s="1" t="n">
        <x:v>1</x:v>
      </x:c>
      <x:c r="H1089" s="7" t="n">
        <x:v>95000</x:v>
      </x:c>
      <x:c r="I1089" s="8" t="n">
        <x:v>0</x:v>
      </x:c>
      <x:c r="J1089" s="7" t="n">
        <x:v>68900</x:v>
      </x:c>
      <x:c r="K1089" s="7" t="n">
        <x:v>0</x:v>
      </x:c>
      <x:c r="L1089" s="8" t="n">
        <x:v>0</x:v>
      </x:c>
      <x:c r="M1089" s="7" t="n">
        <x:f>G1089*H1089*(1-I1089)</x:f>
        <x:v>95000</x:v>
      </x:c>
      <x:c r="N1089" s="7" t="n">
        <x:f>G1089*J1089</x:f>
        <x:v>68900</x:v>
      </x:c>
      <x:c r="O1089" s="7" t="n">
        <x:f>M1089-N1089</x:f>
        <x:v>26100</x:v>
      </x:c>
      <x:c r="P1089" s="7" t="n">
        <x:f>M1089*L1089</x:f>
        <x:v>0</x:v>
      </x:c>
      <x:c r="Q1089" s="7" t="n">
        <x:f>O1089-K1089-P1089</x:f>
        <x:v>26100</x:v>
      </x:c>
      <x:c r="R1089" s="8" t="n">
        <x:f>IF(M1089=0,0,Q1089/M1089)</x:f>
        <x:v>0.27473684210526317</x:v>
      </x:c>
    </x:row>
    <x:row r="1090">
      <x:c r="A1090" s="1" t="str">
        <x:v>S1085</x:v>
      </x:c>
      <x:c r="B1090" s="6" t="n">
        <x:v>46004</x:v>
      </x:c>
      <x:c r="C1090" s="1" t="n">
        <x:v>12</x:v>
      </x:c>
      <x:c r="D1090" s="1" t="str">
        <x:v>Thermos</x:v>
      </x:c>
      <x:c r="E1090" s="1" t="str">
        <x:v>Dar es Salaam</x:v>
      </x:c>
      <x:c r="F1090" s="1" t="str">
        <x:v>WhatsApp</x:v>
      </x:c>
      <x:c r="G1090" s="1" t="n">
        <x:v>1</x:v>
      </x:c>
      <x:c r="H1090" s="7" t="n">
        <x:v>40000</x:v>
      </x:c>
      <x:c r="I1090" s="8" t="n">
        <x:v>0.05</x:v>
      </x:c>
      <x:c r="J1090" s="7" t="n">
        <x:v>24380</x:v>
      </x:c>
      <x:c r="K1090" s="7" t="n">
        <x:v>3500</x:v>
      </x:c>
      <x:c r="L1090" s="8" t="n">
        <x:v>0</x:v>
      </x:c>
      <x:c r="M1090" s="7" t="n">
        <x:f>G1090*H1090*(1-I1090)</x:f>
        <x:v>38000</x:v>
      </x:c>
      <x:c r="N1090" s="7" t="n">
        <x:f>G1090*J1090</x:f>
        <x:v>24380</x:v>
      </x:c>
      <x:c r="O1090" s="7" t="n">
        <x:f>M1090-N1090</x:f>
        <x:v>13620</x:v>
      </x:c>
      <x:c r="P1090" s="7" t="n">
        <x:f>M1090*L1090</x:f>
        <x:v>0</x:v>
      </x:c>
      <x:c r="Q1090" s="7" t="n">
        <x:f>O1090-K1090-P1090</x:f>
        <x:v>10120</x:v>
      </x:c>
      <x:c r="R1090" s="8" t="n">
        <x:f>IF(M1090=0,0,Q1090/M1090)</x:f>
        <x:v>0.26631578947368423</x:v>
      </x:c>
    </x:row>
    <x:row r="1091">
      <x:c r="A1091" s="1" t="str">
        <x:v>S1086</x:v>
      </x:c>
      <x:c r="B1091" s="6" t="n">
        <x:v>45997</x:v>
      </x:c>
      <x:c r="C1091" s="1" t="n">
        <x:v>12</x:v>
      </x:c>
      <x:c r="D1091" s="1" t="str">
        <x:v>Kettle</x:v>
      </x:c>
      <x:c r="E1091" s="1" t="str">
        <x:v>Mwanza</x:v>
      </x:c>
      <x:c r="F1091" s="1" t="str">
        <x:v>Store</x:v>
      </x:c>
      <x:c r="G1091" s="1" t="n">
        <x:v>3</x:v>
      </x:c>
      <x:c r="H1091" s="7" t="n">
        <x:v>45000</x:v>
      </x:c>
      <x:c r="I1091" s="8" t="n">
        <x:v>0</x:v>
      </x:c>
      <x:c r="J1091" s="7" t="n">
        <x:v>28620</x:v>
      </x:c>
      <x:c r="K1091" s="7" t="n">
        <x:v>0</x:v>
      </x:c>
      <x:c r="L1091" s="8" t="n">
        <x:v>0</x:v>
      </x:c>
      <x:c r="M1091" s="7" t="n">
        <x:f>G1091*H1091*(1-I1091)</x:f>
        <x:v>135000</x:v>
      </x:c>
      <x:c r="N1091" s="7" t="n">
        <x:f>G1091*J1091</x:f>
        <x:v>85860</x:v>
      </x:c>
      <x:c r="O1091" s="7" t="n">
        <x:f>M1091-N1091</x:f>
        <x:v>49140</x:v>
      </x:c>
      <x:c r="P1091" s="7" t="n">
        <x:f>M1091*L1091</x:f>
        <x:v>0</x:v>
      </x:c>
      <x:c r="Q1091" s="7" t="n">
        <x:f>O1091-K1091-P1091</x:f>
        <x:v>49140</x:v>
      </x:c>
      <x:c r="R1091" s="8" t="n">
        <x:f>IF(M1091=0,0,Q1091/M1091)</x:f>
        <x:v>0.364</x:v>
      </x:c>
    </x:row>
    <x:row r="1092">
      <x:c r="A1092" s="1" t="str">
        <x:v>S1087</x:v>
      </x:c>
      <x:c r="B1092" s="6" t="n">
        <x:v>45998</x:v>
      </x:c>
      <x:c r="C1092" s="1" t="n">
        <x:v>12</x:v>
      </x:c>
      <x:c r="D1092" s="1" t="str">
        <x:v>Kettle</x:v>
      </x:c>
      <x:c r="E1092" s="1" t="str">
        <x:v>Dar es Salaam</x:v>
      </x:c>
      <x:c r="F1092" s="1" t="str">
        <x:v>WhatsApp</x:v>
      </x:c>
      <x:c r="G1092" s="1" t="n">
        <x:v>4</x:v>
      </x:c>
      <x:c r="H1092" s="7" t="n">
        <x:v>45000</x:v>
      </x:c>
      <x:c r="I1092" s="8" t="n">
        <x:v>0</x:v>
      </x:c>
      <x:c r="J1092" s="7" t="n">
        <x:v>28620</x:v>
      </x:c>
      <x:c r="K1092" s="7" t="n">
        <x:v>3500</x:v>
      </x:c>
      <x:c r="L1092" s="8" t="n">
        <x:v>0</x:v>
      </x:c>
      <x:c r="M1092" s="7" t="n">
        <x:f>G1092*H1092*(1-I1092)</x:f>
        <x:v>180000</x:v>
      </x:c>
      <x:c r="N1092" s="7" t="n">
        <x:f>G1092*J1092</x:f>
        <x:v>114480</x:v>
      </x:c>
      <x:c r="O1092" s="7" t="n">
        <x:f>M1092-N1092</x:f>
        <x:v>65520</x:v>
      </x:c>
      <x:c r="P1092" s="7" t="n">
        <x:f>M1092*L1092</x:f>
        <x:v>0</x:v>
      </x:c>
      <x:c r="Q1092" s="7" t="n">
        <x:f>O1092-K1092-P1092</x:f>
        <x:v>62020</x:v>
      </x:c>
      <x:c r="R1092" s="8" t="n">
        <x:f>IF(M1092=0,0,Q1092/M1092)</x:f>
        <x:v>0.34455555555555556</x:v>
      </x:c>
    </x:row>
    <x:row r="1093">
      <x:c r="A1093" s="1" t="str">
        <x:v>S1088</x:v>
      </x:c>
      <x:c r="B1093" s="6" t="n">
        <x:v>45999</x:v>
      </x:c>
      <x:c r="C1093" s="1" t="n">
        <x:v>12</x:v>
      </x:c>
      <x:c r="D1093" s="1" t="str">
        <x:v>Storage set</x:v>
      </x:c>
      <x:c r="E1093" s="1" t="str">
        <x:v>Dar es Salaam</x:v>
      </x:c>
      <x:c r="F1093" s="1" t="str">
        <x:v>Store</x:v>
      </x:c>
      <x:c r="G1093" s="1" t="n">
        <x:v>4</x:v>
      </x:c>
      <x:c r="H1093" s="7" t="n">
        <x:v>35000</x:v>
      </x:c>
      <x:c r="I1093" s="8" t="n">
        <x:v>0</x:v>
      </x:c>
      <x:c r="J1093" s="7" t="n">
        <x:v>19080</x:v>
      </x:c>
      <x:c r="K1093" s="7" t="n">
        <x:v>0</x:v>
      </x:c>
      <x:c r="L1093" s="8" t="n">
        <x:v>0</x:v>
      </x:c>
      <x:c r="M1093" s="7" t="n">
        <x:f>G1093*H1093*(1-I1093)</x:f>
        <x:v>140000</x:v>
      </x:c>
      <x:c r="N1093" s="7" t="n">
        <x:f>G1093*J1093</x:f>
        <x:v>76320</x:v>
      </x:c>
      <x:c r="O1093" s="7" t="n">
        <x:f>M1093-N1093</x:f>
        <x:v>63680</x:v>
      </x:c>
      <x:c r="P1093" s="7" t="n">
        <x:f>M1093*L1093</x:f>
        <x:v>0</x:v>
      </x:c>
      <x:c r="Q1093" s="7" t="n">
        <x:f>O1093-K1093-P1093</x:f>
        <x:v>63680</x:v>
      </x:c>
      <x:c r="R1093" s="8" t="n">
        <x:f>IF(M1093=0,0,Q1093/M1093)</x:f>
        <x:v>0.45485714285714285</x:v>
      </x:c>
    </x:row>
    <x:row r="1094">
      <x:c r="A1094" s="1" t="str">
        <x:v>S1089</x:v>
      </x:c>
      <x:c r="B1094" s="6" t="n">
        <x:v>46001</x:v>
      </x:c>
      <x:c r="C1094" s="1" t="n">
        <x:v>12</x:v>
      </x:c>
      <x:c r="D1094" s="1" t="str">
        <x:v>Blender</x:v>
      </x:c>
      <x:c r="E1094" s="1" t="str">
        <x:v>Mwanza</x:v>
      </x:c>
      <x:c r="F1094" s="1" t="str">
        <x:v>Store</x:v>
      </x:c>
      <x:c r="G1094" s="1" t="n">
        <x:v>3</x:v>
      </x:c>
      <x:c r="H1094" s="7" t="n">
        <x:v>95000</x:v>
      </x:c>
      <x:c r="I1094" s="8" t="n">
        <x:v>0.05</x:v>
      </x:c>
      <x:c r="J1094" s="7" t="n">
        <x:v>68900</x:v>
      </x:c>
      <x:c r="K1094" s="7" t="n">
        <x:v>0</x:v>
      </x:c>
      <x:c r="L1094" s="8" t="n">
        <x:v>0</x:v>
      </x:c>
      <x:c r="M1094" s="7" t="n">
        <x:f>G1094*H1094*(1-I1094)</x:f>
        <x:v>270750</x:v>
      </x:c>
      <x:c r="N1094" s="7" t="n">
        <x:f>G1094*J1094</x:f>
        <x:v>206700</x:v>
      </x:c>
      <x:c r="O1094" s="7" t="n">
        <x:f>M1094-N1094</x:f>
        <x:v>64050</x:v>
      </x:c>
      <x:c r="P1094" s="7" t="n">
        <x:f>M1094*L1094</x:f>
        <x:v>0</x:v>
      </x:c>
      <x:c r="Q1094" s="7" t="n">
        <x:f>O1094-K1094-P1094</x:f>
        <x:v>64050</x:v>
      </x:c>
      <x:c r="R1094" s="8" t="n">
        <x:f>IF(M1094=0,0,Q1094/M1094)</x:f>
        <x:v>0.2365650969529086</x:v>
      </x:c>
    </x:row>
    <x:row r="1095">
      <x:c r="A1095" s="1" t="str">
        <x:v>S1090</x:v>
      </x:c>
      <x:c r="B1095" s="6" t="n">
        <x:v>46005</x:v>
      </x:c>
      <x:c r="C1095" s="1" t="n">
        <x:v>12</x:v>
      </x:c>
      <x:c r="D1095" s="1" t="str">
        <x:v>Rice cooker</x:v>
      </x:c>
      <x:c r="E1095" s="1" t="str">
        <x:v>Dodoma</x:v>
      </x:c>
      <x:c r="F1095" s="1" t="str">
        <x:v>Store</x:v>
      </x:c>
      <x:c r="G1095" s="1" t="n">
        <x:v>1</x:v>
      </x:c>
      <x:c r="H1095" s="7" t="n">
        <x:v>120000</x:v>
      </x:c>
      <x:c r="I1095" s="8" t="n">
        <x:v>0</x:v>
      </x:c>
      <x:c r="J1095" s="7" t="n">
        <x:v>90100</x:v>
      </x:c>
      <x:c r="K1095" s="7" t="n">
        <x:v>0</x:v>
      </x:c>
      <x:c r="L1095" s="8" t="n">
        <x:v>0</x:v>
      </x:c>
      <x:c r="M1095" s="7" t="n">
        <x:f>G1095*H1095*(1-I1095)</x:f>
        <x:v>120000</x:v>
      </x:c>
      <x:c r="N1095" s="7" t="n">
        <x:f>G1095*J1095</x:f>
        <x:v>90100</x:v>
      </x:c>
      <x:c r="O1095" s="7" t="n">
        <x:f>M1095-N1095</x:f>
        <x:v>29900</x:v>
      </x:c>
      <x:c r="P1095" s="7" t="n">
        <x:f>M1095*L1095</x:f>
        <x:v>0</x:v>
      </x:c>
      <x:c r="Q1095" s="7" t="n">
        <x:f>O1095-K1095-P1095</x:f>
        <x:v>29900</x:v>
      </x:c>
      <x:c r="R1095" s="8" t="n">
        <x:f>IF(M1095=0,0,Q1095/M1095)</x:f>
        <x:v>0.24916666666666668</x:v>
      </x:c>
    </x:row>
    <x:row r="1096">
      <x:c r="A1096" s="1" t="str">
        <x:v>S1091</x:v>
      </x:c>
      <x:c r="B1096" s="6" t="n">
        <x:v>46005</x:v>
      </x:c>
      <x:c r="C1096" s="1" t="n">
        <x:v>12</x:v>
      </x:c>
      <x:c r="D1096" s="1" t="str">
        <x:v>Cookware set</x:v>
      </x:c>
      <x:c r="E1096" s="1" t="str">
        <x:v>Arusha</x:v>
      </x:c>
      <x:c r="F1096" s="1" t="str">
        <x:v>Store</x:v>
      </x:c>
      <x:c r="G1096" s="1" t="n">
        <x:v>2</x:v>
      </x:c>
      <x:c r="H1096" s="7" t="n">
        <x:v>160000</x:v>
      </x:c>
      <x:c r="I1096" s="8" t="n">
        <x:v>0.05</x:v>
      </x:c>
      <x:c r="J1096" s="7" t="n">
        <x:v>100700</x:v>
      </x:c>
      <x:c r="K1096" s="7" t="n">
        <x:v>0</x:v>
      </x:c>
      <x:c r="L1096" s="8" t="n">
        <x:v>0</x:v>
      </x:c>
      <x:c r="M1096" s="7" t="n">
        <x:f>G1096*H1096*(1-I1096)</x:f>
        <x:v>304000</x:v>
      </x:c>
      <x:c r="N1096" s="7" t="n">
        <x:f>G1096*J1096</x:f>
        <x:v>201400</x:v>
      </x:c>
      <x:c r="O1096" s="7" t="n">
        <x:f>M1096-N1096</x:f>
        <x:v>102600</x:v>
      </x:c>
      <x:c r="P1096" s="7" t="n">
        <x:f>M1096*L1096</x:f>
        <x:v>0</x:v>
      </x:c>
      <x:c r="Q1096" s="7" t="n">
        <x:f>O1096-K1096-P1096</x:f>
        <x:v>102600</x:v>
      </x:c>
      <x:c r="R1096" s="8" t="n">
        <x:f>IF(M1096=0,0,Q1096/M1096)</x:f>
        <x:v>0.3375</x:v>
      </x:c>
    </x:row>
    <x:row r="1097">
      <x:c r="A1097" s="1" t="str">
        <x:v>S1092</x:v>
      </x:c>
      <x:c r="B1097" s="6" t="n">
        <x:v>45994</x:v>
      </x:c>
      <x:c r="C1097" s="1" t="n">
        <x:v>12</x:v>
      </x:c>
      <x:c r="D1097" s="1" t="str">
        <x:v>Rice cooker</x:v>
      </x:c>
      <x:c r="E1097" s="1" t="str">
        <x:v>Mwanza</x:v>
      </x:c>
      <x:c r="F1097" s="1" t="str">
        <x:v>Marketplace</x:v>
      </x:c>
      <x:c r="G1097" s="1" t="n">
        <x:v>2</x:v>
      </x:c>
      <x:c r="H1097" s="7" t="n">
        <x:v>120000</x:v>
      </x:c>
      <x:c r="I1097" s="8" t="n">
        <x:v>0.15</x:v>
      </x:c>
      <x:c r="J1097" s="7" t="n">
        <x:v>90100</x:v>
      </x:c>
      <x:c r="K1097" s="7" t="n">
        <x:v>6500</x:v>
      </x:c>
      <x:c r="L1097" s="8" t="n">
        <x:v>0.08</x:v>
      </x:c>
      <x:c r="M1097" s="7" t="n">
        <x:f>G1097*H1097*(1-I1097)</x:f>
        <x:v>204000</x:v>
      </x:c>
      <x:c r="N1097" s="7" t="n">
        <x:f>G1097*J1097</x:f>
        <x:v>180200</x:v>
      </x:c>
      <x:c r="O1097" s="7" t="n">
        <x:f>M1097-N1097</x:f>
        <x:v>23800</x:v>
      </x:c>
      <x:c r="P1097" s="7" t="n">
        <x:f>M1097*L1097</x:f>
        <x:v>16320</x:v>
      </x:c>
      <x:c r="Q1097" s="7" t="n">
        <x:f>O1097-K1097-P1097</x:f>
        <x:v>980</x:v>
      </x:c>
      <x:c r="R1097" s="8" t="n">
        <x:f>IF(M1097=0,0,Q1097/M1097)</x:f>
        <x:v>0.004803921568627451</x:v>
      </x:c>
    </x:row>
    <x:row r="1098">
      <x:c r="A1098" s="1" t="str">
        <x:v>S1093</x:v>
      </x:c>
      <x:c r="B1098" s="6" t="n">
        <x:v>46012</x:v>
      </x:c>
      <x:c r="C1098" s="1" t="n">
        <x:v>12</x:v>
      </x:c>
      <x:c r="D1098" s="1" t="str">
        <x:v>Cookware set</x:v>
      </x:c>
      <x:c r="E1098" s="1" t="str">
        <x:v>Arusha</x:v>
      </x:c>
      <x:c r="F1098" s="1" t="str">
        <x:v>Store</x:v>
      </x:c>
      <x:c r="G1098" s="1" t="n">
        <x:v>1</x:v>
      </x:c>
      <x:c r="H1098" s="7" t="n">
        <x:v>160000</x:v>
      </x:c>
      <x:c r="I1098" s="8" t="n">
        <x:v>0</x:v>
      </x:c>
      <x:c r="J1098" s="7" t="n">
        <x:v>100700</x:v>
      </x:c>
      <x:c r="K1098" s="7" t="n">
        <x:v>0</x:v>
      </x:c>
      <x:c r="L1098" s="8" t="n">
        <x:v>0</x:v>
      </x:c>
      <x:c r="M1098" s="7" t="n">
        <x:f>G1098*H1098*(1-I1098)</x:f>
        <x:v>160000</x:v>
      </x:c>
      <x:c r="N1098" s="7" t="n">
        <x:f>G1098*J1098</x:f>
        <x:v>100700</x:v>
      </x:c>
      <x:c r="O1098" s="7" t="n">
        <x:f>M1098-N1098</x:f>
        <x:v>59300</x:v>
      </x:c>
      <x:c r="P1098" s="7" t="n">
        <x:f>M1098*L1098</x:f>
        <x:v>0</x:v>
      </x:c>
      <x:c r="Q1098" s="7" t="n">
        <x:f>O1098-K1098-P1098</x:f>
        <x:v>59300</x:v>
      </x:c>
      <x:c r="R1098" s="8" t="n">
        <x:f>IF(M1098=0,0,Q1098/M1098)</x:f>
        <x:v>0.370625</x:v>
      </x:c>
    </x:row>
    <x:row r="1099">
      <x:c r="A1099" s="1" t="str">
        <x:v>S1094</x:v>
      </x:c>
      <x:c r="B1099" s="6" t="n">
        <x:v>45998</x:v>
      </x:c>
      <x:c r="C1099" s="1" t="n">
        <x:v>12</x:v>
      </x:c>
      <x:c r="D1099" s="1" t="str">
        <x:v>Cookware set</x:v>
      </x:c>
      <x:c r="E1099" s="1" t="str">
        <x:v>Mwanza</x:v>
      </x:c>
      <x:c r="F1099" s="1" t="str">
        <x:v>WhatsApp</x:v>
      </x:c>
      <x:c r="G1099" s="1" t="n">
        <x:v>1</x:v>
      </x:c>
      <x:c r="H1099" s="7" t="n">
        <x:v>160000</x:v>
      </x:c>
      <x:c r="I1099" s="8" t="n">
        <x:v>0</x:v>
      </x:c>
      <x:c r="J1099" s="7" t="n">
        <x:v>100700</x:v>
      </x:c>
      <x:c r="K1099" s="7" t="n">
        <x:v>6500</x:v>
      </x:c>
      <x:c r="L1099" s="8" t="n">
        <x:v>0</x:v>
      </x:c>
      <x:c r="M1099" s="7" t="n">
        <x:f>G1099*H1099*(1-I1099)</x:f>
        <x:v>160000</x:v>
      </x:c>
      <x:c r="N1099" s="7" t="n">
        <x:f>G1099*J1099</x:f>
        <x:v>100700</x:v>
      </x:c>
      <x:c r="O1099" s="7" t="n">
        <x:f>M1099-N1099</x:f>
        <x:v>59300</x:v>
      </x:c>
      <x:c r="P1099" s="7" t="n">
        <x:f>M1099*L1099</x:f>
        <x:v>0</x:v>
      </x:c>
      <x:c r="Q1099" s="7" t="n">
        <x:f>O1099-K1099-P1099</x:f>
        <x:v>52800</x:v>
      </x:c>
      <x:c r="R1099" s="8" t="n">
        <x:f>IF(M1099=0,0,Q1099/M1099)</x:f>
        <x:v>0.33</x:v>
      </x:c>
    </x:row>
    <x:row r="1100">
      <x:c r="A1100" s="1" t="str">
        <x:v>S1095</x:v>
      </x:c>
      <x:c r="B1100" s="6" t="n">
        <x:v>45999</x:v>
      </x:c>
      <x:c r="C1100" s="1" t="n">
        <x:v>12</x:v>
      </x:c>
      <x:c r="D1100" s="1" t="str">
        <x:v>Cookware set</x:v>
      </x:c>
      <x:c r="E1100" s="1" t="str">
        <x:v>Arusha</x:v>
      </x:c>
      <x:c r="F1100" s="1" t="str">
        <x:v>Store</x:v>
      </x:c>
      <x:c r="G1100" s="1" t="n">
        <x:v>3</x:v>
      </x:c>
      <x:c r="H1100" s="7" t="n">
        <x:v>160000</x:v>
      </x:c>
      <x:c r="I1100" s="8" t="n">
        <x:v>0</x:v>
      </x:c>
      <x:c r="J1100" s="7" t="n">
        <x:v>100700</x:v>
      </x:c>
      <x:c r="K1100" s="7" t="n">
        <x:v>0</x:v>
      </x:c>
      <x:c r="L1100" s="8" t="n">
        <x:v>0</x:v>
      </x:c>
      <x:c r="M1100" s="7" t="n">
        <x:f>G1100*H1100*(1-I1100)</x:f>
        <x:v>480000</x:v>
      </x:c>
      <x:c r="N1100" s="7" t="n">
        <x:f>G1100*J1100</x:f>
        <x:v>302100</x:v>
      </x:c>
      <x:c r="O1100" s="7" t="n">
        <x:f>M1100-N1100</x:f>
        <x:v>177900</x:v>
      </x:c>
      <x:c r="P1100" s="7" t="n">
        <x:f>M1100*L1100</x:f>
        <x:v>0</x:v>
      </x:c>
      <x:c r="Q1100" s="7" t="n">
        <x:f>O1100-K1100-P1100</x:f>
        <x:v>177900</x:v>
      </x:c>
      <x:c r="R1100" s="8" t="n">
        <x:f>IF(M1100=0,0,Q1100/M1100)</x:f>
        <x:v>0.370625</x:v>
      </x:c>
    </x:row>
    <x:row r="1101">
      <x:c r="A1101" s="1" t="str">
        <x:v>S1096</x:v>
      </x:c>
      <x:c r="B1101" s="6" t="n">
        <x:v>45994</x:v>
      </x:c>
      <x:c r="C1101" s="1" t="n">
        <x:v>12</x:v>
      </x:c>
      <x:c r="D1101" s="1" t="str">
        <x:v>Cookware set</x:v>
      </x:c>
      <x:c r="E1101" s="1" t="str">
        <x:v>Dodoma</x:v>
      </x:c>
      <x:c r="F1101" s="1" t="str">
        <x:v>Store</x:v>
      </x:c>
      <x:c r="G1101" s="1" t="n">
        <x:v>1</x:v>
      </x:c>
      <x:c r="H1101" s="7" t="n">
        <x:v>160000</x:v>
      </x:c>
      <x:c r="I1101" s="8" t="n">
        <x:v>0</x:v>
      </x:c>
      <x:c r="J1101" s="7" t="n">
        <x:v>100700</x:v>
      </x:c>
      <x:c r="K1101" s="7" t="n">
        <x:v>0</x:v>
      </x:c>
      <x:c r="L1101" s="8" t="n">
        <x:v>0</x:v>
      </x:c>
      <x:c r="M1101" s="7" t="n">
        <x:f>G1101*H1101*(1-I1101)</x:f>
        <x:v>160000</x:v>
      </x:c>
      <x:c r="N1101" s="7" t="n">
        <x:f>G1101*J1101</x:f>
        <x:v>100700</x:v>
      </x:c>
      <x:c r="O1101" s="7" t="n">
        <x:f>M1101-N1101</x:f>
        <x:v>59300</x:v>
      </x:c>
      <x:c r="P1101" s="7" t="n">
        <x:f>M1101*L1101</x:f>
        <x:v>0</x:v>
      </x:c>
      <x:c r="Q1101" s="7" t="n">
        <x:f>O1101-K1101-P1101</x:f>
        <x:v>59300</x:v>
      </x:c>
      <x:c r="R1101" s="8" t="n">
        <x:f>IF(M1101=0,0,Q1101/M1101)</x:f>
        <x:v>0.370625</x:v>
      </x:c>
    </x:row>
    <x:row r="1102">
      <x:c r="A1102" s="1" t="str">
        <x:v>S1097</x:v>
      </x:c>
      <x:c r="B1102" s="6" t="n">
        <x:v>46000</x:v>
      </x:c>
      <x:c r="C1102" s="1" t="n">
        <x:v>12</x:v>
      </x:c>
      <x:c r="D1102" s="1" t="str">
        <x:v>Thermos</x:v>
      </x:c>
      <x:c r="E1102" s="1" t="str">
        <x:v>Arusha</x:v>
      </x:c>
      <x:c r="F1102" s="1" t="str">
        <x:v>WhatsApp</x:v>
      </x:c>
      <x:c r="G1102" s="1" t="n">
        <x:v>1</x:v>
      </x:c>
      <x:c r="H1102" s="7" t="n">
        <x:v>40000</x:v>
      </x:c>
      <x:c r="I1102" s="8" t="n">
        <x:v>0</x:v>
      </x:c>
      <x:c r="J1102" s="7" t="n">
        <x:v>24380</x:v>
      </x:c>
      <x:c r="K1102" s="7" t="n">
        <x:v>6500</x:v>
      </x:c>
      <x:c r="L1102" s="8" t="n">
        <x:v>0</x:v>
      </x:c>
      <x:c r="M1102" s="7" t="n">
        <x:f>G1102*H1102*(1-I1102)</x:f>
        <x:v>40000</x:v>
      </x:c>
      <x:c r="N1102" s="7" t="n">
        <x:f>G1102*J1102</x:f>
        <x:v>24380</x:v>
      </x:c>
      <x:c r="O1102" s="7" t="n">
        <x:f>M1102-N1102</x:f>
        <x:v>15620</x:v>
      </x:c>
      <x:c r="P1102" s="7" t="n">
        <x:f>M1102*L1102</x:f>
        <x:v>0</x:v>
      </x:c>
      <x:c r="Q1102" s="7" t="n">
        <x:f>O1102-K1102-P1102</x:f>
        <x:v>9120</x:v>
      </x:c>
      <x:c r="R1102" s="8" t="n">
        <x:f>IF(M1102=0,0,Q1102/M1102)</x:f>
        <x:v>0.228</x:v>
      </x:c>
    </x:row>
    <x:row r="1103">
      <x:c r="A1103" s="1" t="str">
        <x:v>S1098</x:v>
      </x:c>
      <x:c r="B1103" s="6" t="n">
        <x:v>46003</x:v>
      </x:c>
      <x:c r="C1103" s="1" t="n">
        <x:v>12</x:v>
      </x:c>
      <x:c r="D1103" s="1" t="str">
        <x:v>Kettle</x:v>
      </x:c>
      <x:c r="E1103" s="1" t="str">
        <x:v>Dodoma</x:v>
      </x:c>
      <x:c r="F1103" s="1" t="str">
        <x:v>WhatsApp</x:v>
      </x:c>
      <x:c r="G1103" s="1" t="n">
        <x:v>1</x:v>
      </x:c>
      <x:c r="H1103" s="7" t="n">
        <x:v>45000</x:v>
      </x:c>
      <x:c r="I1103" s="8" t="n">
        <x:v>0</x:v>
      </x:c>
      <x:c r="J1103" s="7" t="n">
        <x:v>28620</x:v>
      </x:c>
      <x:c r="K1103" s="7" t="n">
        <x:v>6500</x:v>
      </x:c>
      <x:c r="L1103" s="8" t="n">
        <x:v>0</x:v>
      </x:c>
      <x:c r="M1103" s="7" t="n">
        <x:f>G1103*H1103*(1-I1103)</x:f>
        <x:v>45000</x:v>
      </x:c>
      <x:c r="N1103" s="7" t="n">
        <x:f>G1103*J1103</x:f>
        <x:v>28620</x:v>
      </x:c>
      <x:c r="O1103" s="7" t="n">
        <x:f>M1103-N1103</x:f>
        <x:v>16380</x:v>
      </x:c>
      <x:c r="P1103" s="7" t="n">
        <x:f>M1103*L1103</x:f>
        <x:v>0</x:v>
      </x:c>
      <x:c r="Q1103" s="7" t="n">
        <x:f>O1103-K1103-P1103</x:f>
        <x:v>9880</x:v>
      </x:c>
      <x:c r="R1103" s="8" t="n">
        <x:f>IF(M1103=0,0,Q1103/M1103)</x:f>
        <x:v>0.21955555555555556</x:v>
      </x:c>
    </x:row>
    <x:row r="1104">
      <x:c r="A1104" s="1" t="str">
        <x:v>S1099</x:v>
      </x:c>
      <x:c r="B1104" s="6" t="n">
        <x:v>46018</x:v>
      </x:c>
      <x:c r="C1104" s="1" t="n">
        <x:v>12</x:v>
      </x:c>
      <x:c r="D1104" s="1" t="str">
        <x:v>Thermos</x:v>
      </x:c>
      <x:c r="E1104" s="1" t="str">
        <x:v>Dar es Salaam</x:v>
      </x:c>
      <x:c r="F1104" s="1" t="str">
        <x:v>Store</x:v>
      </x:c>
      <x:c r="G1104" s="1" t="n">
        <x:v>4</x:v>
      </x:c>
      <x:c r="H1104" s="7" t="n">
        <x:v>40000</x:v>
      </x:c>
      <x:c r="I1104" s="8" t="n">
        <x:v>0.05</x:v>
      </x:c>
      <x:c r="J1104" s="7" t="n">
        <x:v>24380</x:v>
      </x:c>
      <x:c r="K1104" s="7" t="n">
        <x:v>0</x:v>
      </x:c>
      <x:c r="L1104" s="8" t="n">
        <x:v>0</x:v>
      </x:c>
      <x:c r="M1104" s="7" t="n">
        <x:f>G1104*H1104*(1-I1104)</x:f>
        <x:v>152000</x:v>
      </x:c>
      <x:c r="N1104" s="7" t="n">
        <x:f>G1104*J1104</x:f>
        <x:v>97520</x:v>
      </x:c>
      <x:c r="O1104" s="7" t="n">
        <x:f>M1104-N1104</x:f>
        <x:v>54480</x:v>
      </x:c>
      <x:c r="P1104" s="7" t="n">
        <x:f>M1104*L1104</x:f>
        <x:v>0</x:v>
      </x:c>
      <x:c r="Q1104" s="7" t="n">
        <x:f>O1104-K1104-P1104</x:f>
        <x:v>54480</x:v>
      </x:c>
      <x:c r="R1104" s="8" t="n">
        <x:f>IF(M1104=0,0,Q1104/M1104)</x:f>
        <x:v>0.358421052631579</x:v>
      </x:c>
    </x:row>
    <x:row r="1105">
      <x:c r="A1105" s="1" t="str">
        <x:v>S1100</x:v>
      </x:c>
      <x:c r="B1105" s="6" t="n">
        <x:v>46004</x:v>
      </x:c>
      <x:c r="C1105" s="1" t="n">
        <x:v>12</x:v>
      </x:c>
      <x:c r="D1105" s="1" t="str">
        <x:v>Rice cooker</x:v>
      </x:c>
      <x:c r="E1105" s="1" t="str">
        <x:v>Dar es Salaam</x:v>
      </x:c>
      <x:c r="F1105" s="1" t="str">
        <x:v>Store</x:v>
      </x:c>
      <x:c r="G1105" s="1" t="n">
        <x:v>4</x:v>
      </x:c>
      <x:c r="H1105" s="7" t="n">
        <x:v>120000</x:v>
      </x:c>
      <x:c r="I1105" s="8" t="n">
        <x:v>0</x:v>
      </x:c>
      <x:c r="J1105" s="7" t="n">
        <x:v>90100</x:v>
      </x:c>
      <x:c r="K1105" s="7" t="n">
        <x:v>0</x:v>
      </x:c>
      <x:c r="L1105" s="8" t="n">
        <x:v>0</x:v>
      </x:c>
      <x:c r="M1105" s="7" t="n">
        <x:f>G1105*H1105*(1-I1105)</x:f>
        <x:v>480000</x:v>
      </x:c>
      <x:c r="N1105" s="7" t="n">
        <x:f>G1105*J1105</x:f>
        <x:v>360400</x:v>
      </x:c>
      <x:c r="O1105" s="7" t="n">
        <x:f>M1105-N1105</x:f>
        <x:v>119600</x:v>
      </x:c>
      <x:c r="P1105" s="7" t="n">
        <x:f>M1105*L1105</x:f>
        <x:v>0</x:v>
      </x:c>
      <x:c r="Q1105" s="7" t="n">
        <x:f>O1105-K1105-P1105</x:f>
        <x:v>119600</x:v>
      </x:c>
      <x:c r="R1105" s="8" t="n">
        <x:f>IF(M1105=0,0,Q1105/M1105)</x:f>
        <x:v>0.24916666666666668</x:v>
      </x:c>
    </x:row>
    <x:row r="1106">
      <x:c r="A1106" s="1" t="str">
        <x:v>S1101</x:v>
      </x:c>
      <x:c r="B1106" s="6" t="n">
        <x:v>46002</x:v>
      </x:c>
      <x:c r="C1106" s="1" t="n">
        <x:v>12</x:v>
      </x:c>
      <x:c r="D1106" s="1" t="str">
        <x:v>Rice cooker</x:v>
      </x:c>
      <x:c r="E1106" s="1" t="str">
        <x:v>Dodoma</x:v>
      </x:c>
      <x:c r="F1106" s="1" t="str">
        <x:v>WhatsApp</x:v>
      </x:c>
      <x:c r="G1106" s="1" t="n">
        <x:v>4</x:v>
      </x:c>
      <x:c r="H1106" s="7" t="n">
        <x:v>120000</x:v>
      </x:c>
      <x:c r="I1106" s="8" t="n">
        <x:v>0</x:v>
      </x:c>
      <x:c r="J1106" s="7" t="n">
        <x:v>90100</x:v>
      </x:c>
      <x:c r="K1106" s="7" t="n">
        <x:v>6500</x:v>
      </x:c>
      <x:c r="L1106" s="8" t="n">
        <x:v>0</x:v>
      </x:c>
      <x:c r="M1106" s="7" t="n">
        <x:f>G1106*H1106*(1-I1106)</x:f>
        <x:v>480000</x:v>
      </x:c>
      <x:c r="N1106" s="7" t="n">
        <x:f>G1106*J1106</x:f>
        <x:v>360400</x:v>
      </x:c>
      <x:c r="O1106" s="7" t="n">
        <x:f>M1106-N1106</x:f>
        <x:v>119600</x:v>
      </x:c>
      <x:c r="P1106" s="7" t="n">
        <x:f>M1106*L1106</x:f>
        <x:v>0</x:v>
      </x:c>
      <x:c r="Q1106" s="7" t="n">
        <x:f>O1106-K1106-P1106</x:f>
        <x:v>113100</x:v>
      </x:c>
      <x:c r="R1106" s="8" t="n">
        <x:f>IF(M1106=0,0,Q1106/M1106)</x:f>
        <x:v>0.235625</x:v>
      </x:c>
    </x:row>
    <x:row r="1107">
      <x:c r="A1107" s="1" t="str">
        <x:v>S1102</x:v>
      </x:c>
      <x:c r="B1107" s="6" t="n">
        <x:v>45999</x:v>
      </x:c>
      <x:c r="C1107" s="1" t="n">
        <x:v>12</x:v>
      </x:c>
      <x:c r="D1107" s="1" t="str">
        <x:v>Rice cooker</x:v>
      </x:c>
      <x:c r="E1107" s="1" t="str">
        <x:v>Dodoma</x:v>
      </x:c>
      <x:c r="F1107" s="1" t="str">
        <x:v>WhatsApp</x:v>
      </x:c>
      <x:c r="G1107" s="1" t="n">
        <x:v>1</x:v>
      </x:c>
      <x:c r="H1107" s="7" t="n">
        <x:v>120000</x:v>
      </x:c>
      <x:c r="I1107" s="8" t="n">
        <x:v>0</x:v>
      </x:c>
      <x:c r="J1107" s="7" t="n">
        <x:v>90100</x:v>
      </x:c>
      <x:c r="K1107" s="7" t="n">
        <x:v>6500</x:v>
      </x:c>
      <x:c r="L1107" s="8" t="n">
        <x:v>0</x:v>
      </x:c>
      <x:c r="M1107" s="7" t="n">
        <x:f>G1107*H1107*(1-I1107)</x:f>
        <x:v>120000</x:v>
      </x:c>
      <x:c r="N1107" s="7" t="n">
        <x:f>G1107*J1107</x:f>
        <x:v>90100</x:v>
      </x:c>
      <x:c r="O1107" s="7" t="n">
        <x:f>M1107-N1107</x:f>
        <x:v>29900</x:v>
      </x:c>
      <x:c r="P1107" s="7" t="n">
        <x:f>M1107*L1107</x:f>
        <x:v>0</x:v>
      </x:c>
      <x:c r="Q1107" s="7" t="n">
        <x:f>O1107-K1107-P1107</x:f>
        <x:v>23400</x:v>
      </x:c>
      <x:c r="R1107" s="8" t="n">
        <x:f>IF(M1107=0,0,Q1107/M1107)</x:f>
        <x:v>0.195</x:v>
      </x:c>
    </x:row>
    <x:row r="1108">
      <x:c r="A1108" s="1" t="str">
        <x:v>S1103</x:v>
      </x:c>
      <x:c r="B1108" s="6" t="n">
        <x:v>45999</x:v>
      </x:c>
      <x:c r="C1108" s="1" t="n">
        <x:v>12</x:v>
      </x:c>
      <x:c r="D1108" s="1" t="str">
        <x:v>Blender</x:v>
      </x:c>
      <x:c r="E1108" s="1" t="str">
        <x:v>Mwanza</x:v>
      </x:c>
      <x:c r="F1108" s="1" t="str">
        <x:v>Store</x:v>
      </x:c>
      <x:c r="G1108" s="1" t="n">
        <x:v>2</x:v>
      </x:c>
      <x:c r="H1108" s="7" t="n">
        <x:v>95000</x:v>
      </x:c>
      <x:c r="I1108" s="8" t="n">
        <x:v>0.05</x:v>
      </x:c>
      <x:c r="J1108" s="7" t="n">
        <x:v>68900</x:v>
      </x:c>
      <x:c r="K1108" s="7" t="n">
        <x:v>0</x:v>
      </x:c>
      <x:c r="L1108" s="8" t="n">
        <x:v>0</x:v>
      </x:c>
      <x:c r="M1108" s="7" t="n">
        <x:f>G1108*H1108*(1-I1108)</x:f>
        <x:v>180500</x:v>
      </x:c>
      <x:c r="N1108" s="7" t="n">
        <x:f>G1108*J1108</x:f>
        <x:v>137800</x:v>
      </x:c>
      <x:c r="O1108" s="7" t="n">
        <x:f>M1108-N1108</x:f>
        <x:v>42700</x:v>
      </x:c>
      <x:c r="P1108" s="7" t="n">
        <x:f>M1108*L1108</x:f>
        <x:v>0</x:v>
      </x:c>
      <x:c r="Q1108" s="7" t="n">
        <x:f>O1108-K1108-P1108</x:f>
        <x:v>42700</x:v>
      </x:c>
      <x:c r="R1108" s="8" t="n">
        <x:f>IF(M1108=0,0,Q1108/M1108)</x:f>
        <x:v>0.2365650969529086</x:v>
      </x:c>
    </x:row>
    <x:row r="1109">
      <x:c r="A1109" s="1" t="str">
        <x:v>S1104</x:v>
      </x:c>
      <x:c r="B1109" s="6" t="n">
        <x:v>46016</x:v>
      </x:c>
      <x:c r="C1109" s="1" t="n">
        <x:v>12</x:v>
      </x:c>
      <x:c r="D1109" s="1" t="str">
        <x:v>Thermos</x:v>
      </x:c>
      <x:c r="E1109" s="1" t="str">
        <x:v>Mwanza</x:v>
      </x:c>
      <x:c r="F1109" s="1" t="str">
        <x:v>WhatsApp</x:v>
      </x:c>
      <x:c r="G1109" s="1" t="n">
        <x:v>2</x:v>
      </x:c>
      <x:c r="H1109" s="7" t="n">
        <x:v>40000</x:v>
      </x:c>
      <x:c r="I1109" s="8" t="n">
        <x:v>0</x:v>
      </x:c>
      <x:c r="J1109" s="7" t="n">
        <x:v>24380</x:v>
      </x:c>
      <x:c r="K1109" s="7" t="n">
        <x:v>6500</x:v>
      </x:c>
      <x:c r="L1109" s="8" t="n">
        <x:v>0</x:v>
      </x:c>
      <x:c r="M1109" s="7" t="n">
        <x:f>G1109*H1109*(1-I1109)</x:f>
        <x:v>80000</x:v>
      </x:c>
      <x:c r="N1109" s="7" t="n">
        <x:f>G1109*J1109</x:f>
        <x:v>48760</x:v>
      </x:c>
      <x:c r="O1109" s="7" t="n">
        <x:f>M1109-N1109</x:f>
        <x:v>31240</x:v>
      </x:c>
      <x:c r="P1109" s="7" t="n">
        <x:f>M1109*L1109</x:f>
        <x:v>0</x:v>
      </x:c>
      <x:c r="Q1109" s="7" t="n">
        <x:f>O1109-K1109-P1109</x:f>
        <x:v>24740</x:v>
      </x:c>
      <x:c r="R1109" s="8" t="n">
        <x:f>IF(M1109=0,0,Q1109/M1109)</x:f>
        <x:v>0.30925</x:v>
      </x:c>
    </x:row>
    <x:row r="1110">
      <x:c r="A1110" s="1" t="str">
        <x:v>S1105</x:v>
      </x:c>
      <x:c r="B1110" s="6" t="n">
        <x:v>46004</x:v>
      </x:c>
      <x:c r="C1110" s="1" t="n">
        <x:v>12</x:v>
      </x:c>
      <x:c r="D1110" s="1" t="str">
        <x:v>Cookware set</x:v>
      </x:c>
      <x:c r="E1110" s="1" t="str">
        <x:v>Arusha</x:v>
      </x:c>
      <x:c r="F1110" s="1" t="str">
        <x:v>WhatsApp</x:v>
      </x:c>
      <x:c r="G1110" s="1" t="n">
        <x:v>2</x:v>
      </x:c>
      <x:c r="H1110" s="7" t="n">
        <x:v>160000</x:v>
      </x:c>
      <x:c r="I1110" s="8" t="n">
        <x:v>0</x:v>
      </x:c>
      <x:c r="J1110" s="7" t="n">
        <x:v>100700</x:v>
      </x:c>
      <x:c r="K1110" s="7" t="n">
        <x:v>6500</x:v>
      </x:c>
      <x:c r="L1110" s="8" t="n">
        <x:v>0</x:v>
      </x:c>
      <x:c r="M1110" s="7" t="n">
        <x:f>G1110*H1110*(1-I1110)</x:f>
        <x:v>320000</x:v>
      </x:c>
      <x:c r="N1110" s="7" t="n">
        <x:f>G1110*J1110</x:f>
        <x:v>201400</x:v>
      </x:c>
      <x:c r="O1110" s="7" t="n">
        <x:f>M1110-N1110</x:f>
        <x:v>118600</x:v>
      </x:c>
      <x:c r="P1110" s="7" t="n">
        <x:f>M1110*L1110</x:f>
        <x:v>0</x:v>
      </x:c>
      <x:c r="Q1110" s="7" t="n">
        <x:f>O1110-K1110-P1110</x:f>
        <x:v>112100</x:v>
      </x:c>
      <x:c r="R1110" s="8" t="n">
        <x:f>IF(M1110=0,0,Q1110/M1110)</x:f>
        <x:v>0.3503125</x:v>
      </x:c>
    </x:row>
    <x:row r="1111">
      <x:c r="A1111" s="1" t="str">
        <x:v>S1106</x:v>
      </x:c>
      <x:c r="B1111" s="6" t="n">
        <x:v>46015</x:v>
      </x:c>
      <x:c r="C1111" s="1" t="n">
        <x:v>12</x:v>
      </x:c>
      <x:c r="D1111" s="1" t="str">
        <x:v>Rice cooker</x:v>
      </x:c>
      <x:c r="E1111" s="1" t="str">
        <x:v>Dar es Salaam</x:v>
      </x:c>
      <x:c r="F1111" s="1" t="str">
        <x:v>WhatsApp</x:v>
      </x:c>
      <x:c r="G1111" s="1" t="n">
        <x:v>2</x:v>
      </x:c>
      <x:c r="H1111" s="7" t="n">
        <x:v>120000</x:v>
      </x:c>
      <x:c r="I1111" s="8" t="n">
        <x:v>0</x:v>
      </x:c>
      <x:c r="J1111" s="7" t="n">
        <x:v>90100</x:v>
      </x:c>
      <x:c r="K1111" s="7" t="n">
        <x:v>3500</x:v>
      </x:c>
      <x:c r="L1111" s="8" t="n">
        <x:v>0</x:v>
      </x:c>
      <x:c r="M1111" s="7" t="n">
        <x:f>G1111*H1111*(1-I1111)</x:f>
        <x:v>240000</x:v>
      </x:c>
      <x:c r="N1111" s="7" t="n">
        <x:f>G1111*J1111</x:f>
        <x:v>180200</x:v>
      </x:c>
      <x:c r="O1111" s="7" t="n">
        <x:f>M1111-N1111</x:f>
        <x:v>59800</x:v>
      </x:c>
      <x:c r="P1111" s="7" t="n">
        <x:f>M1111*L1111</x:f>
        <x:v>0</x:v>
      </x:c>
      <x:c r="Q1111" s="7" t="n">
        <x:f>O1111-K1111-P1111</x:f>
        <x:v>56300</x:v>
      </x:c>
      <x:c r="R1111" s="8" t="n">
        <x:f>IF(M1111=0,0,Q1111/M1111)</x:f>
        <x:v>0.23458333333333334</x:v>
      </x:c>
    </x:row>
    <x:row r="1112">
      <x:c r="A1112" s="1" t="str">
        <x:v>S1107</x:v>
      </x:c>
      <x:c r="B1112" s="6" t="n">
        <x:v>46012</x:v>
      </x:c>
      <x:c r="C1112" s="1" t="n">
        <x:v>12</x:v>
      </x:c>
      <x:c r="D1112" s="1" t="str">
        <x:v>Storage set</x:v>
      </x:c>
      <x:c r="E1112" s="1" t="str">
        <x:v>Dar es Salaam</x:v>
      </x:c>
      <x:c r="F1112" s="1" t="str">
        <x:v>Store</x:v>
      </x:c>
      <x:c r="G1112" s="1" t="n">
        <x:v>4</x:v>
      </x:c>
      <x:c r="H1112" s="7" t="n">
        <x:v>35000</x:v>
      </x:c>
      <x:c r="I1112" s="8" t="n">
        <x:v>0</x:v>
      </x:c>
      <x:c r="J1112" s="7" t="n">
        <x:v>19080</x:v>
      </x:c>
      <x:c r="K1112" s="7" t="n">
        <x:v>0</x:v>
      </x:c>
      <x:c r="L1112" s="8" t="n">
        <x:v>0</x:v>
      </x:c>
      <x:c r="M1112" s="7" t="n">
        <x:f>G1112*H1112*(1-I1112)</x:f>
        <x:v>140000</x:v>
      </x:c>
      <x:c r="N1112" s="7" t="n">
        <x:f>G1112*J1112</x:f>
        <x:v>76320</x:v>
      </x:c>
      <x:c r="O1112" s="7" t="n">
        <x:f>M1112-N1112</x:f>
        <x:v>63680</x:v>
      </x:c>
      <x:c r="P1112" s="7" t="n">
        <x:f>M1112*L1112</x:f>
        <x:v>0</x:v>
      </x:c>
      <x:c r="Q1112" s="7" t="n">
        <x:f>O1112-K1112-P1112</x:f>
        <x:v>63680</x:v>
      </x:c>
      <x:c r="R1112" s="8" t="n">
        <x:f>IF(M1112=0,0,Q1112/M1112)</x:f>
        <x:v>0.45485714285714285</x:v>
      </x:c>
    </x:row>
    <x:row r="1113">
      <x:c r="A1113" s="1" t="str">
        <x:v>S1108</x:v>
      </x:c>
      <x:c r="B1113" s="6" t="n">
        <x:v>45999</x:v>
      </x:c>
      <x:c r="C1113" s="1" t="n">
        <x:v>12</x:v>
      </x:c>
      <x:c r="D1113" s="1" t="str">
        <x:v>Storage set</x:v>
      </x:c>
      <x:c r="E1113" s="1" t="str">
        <x:v>Arusha</x:v>
      </x:c>
      <x:c r="F1113" s="1" t="str">
        <x:v>Store</x:v>
      </x:c>
      <x:c r="G1113" s="1" t="n">
        <x:v>4</x:v>
      </x:c>
      <x:c r="H1113" s="7" t="n">
        <x:v>35000</x:v>
      </x:c>
      <x:c r="I1113" s="8" t="n">
        <x:v>0</x:v>
      </x:c>
      <x:c r="J1113" s="7" t="n">
        <x:v>19080</x:v>
      </x:c>
      <x:c r="K1113" s="7" t="n">
        <x:v>0</x:v>
      </x:c>
      <x:c r="L1113" s="8" t="n">
        <x:v>0</x:v>
      </x:c>
      <x:c r="M1113" s="7" t="n">
        <x:f>G1113*H1113*(1-I1113)</x:f>
        <x:v>140000</x:v>
      </x:c>
      <x:c r="N1113" s="7" t="n">
        <x:f>G1113*J1113</x:f>
        <x:v>76320</x:v>
      </x:c>
      <x:c r="O1113" s="7" t="n">
        <x:f>M1113-N1113</x:f>
        <x:v>63680</x:v>
      </x:c>
      <x:c r="P1113" s="7" t="n">
        <x:f>M1113*L1113</x:f>
        <x:v>0</x:v>
      </x:c>
      <x:c r="Q1113" s="7" t="n">
        <x:f>O1113-K1113-P1113</x:f>
        <x:v>63680</x:v>
      </x:c>
      <x:c r="R1113" s="8" t="n">
        <x:f>IF(M1113=0,0,Q1113/M1113)</x:f>
        <x:v>0.45485714285714285</x:v>
      </x:c>
    </x:row>
    <x:row r="1114">
      <x:c r="A1114" s="1" t="str">
        <x:v>S1109</x:v>
      </x:c>
      <x:c r="B1114" s="6" t="n">
        <x:v>46006</x:v>
      </x:c>
      <x:c r="C1114" s="1" t="n">
        <x:v>12</x:v>
      </x:c>
      <x:c r="D1114" s="1" t="str">
        <x:v>Storage set</x:v>
      </x:c>
      <x:c r="E1114" s="1" t="str">
        <x:v>Mwanza</x:v>
      </x:c>
      <x:c r="F1114" s="1" t="str">
        <x:v>Store</x:v>
      </x:c>
      <x:c r="G1114" s="1" t="n">
        <x:v>4</x:v>
      </x:c>
      <x:c r="H1114" s="7" t="n">
        <x:v>35000</x:v>
      </x:c>
      <x:c r="I1114" s="8" t="n">
        <x:v>0</x:v>
      </x:c>
      <x:c r="J1114" s="7" t="n">
        <x:v>19080</x:v>
      </x:c>
      <x:c r="K1114" s="7" t="n">
        <x:v>0</x:v>
      </x:c>
      <x:c r="L1114" s="8" t="n">
        <x:v>0</x:v>
      </x:c>
      <x:c r="M1114" s="7" t="n">
        <x:f>G1114*H1114*(1-I1114)</x:f>
        <x:v>140000</x:v>
      </x:c>
      <x:c r="N1114" s="7" t="n">
        <x:f>G1114*J1114</x:f>
        <x:v>76320</x:v>
      </x:c>
      <x:c r="O1114" s="7" t="n">
        <x:f>M1114-N1114</x:f>
        <x:v>63680</x:v>
      </x:c>
      <x:c r="P1114" s="7" t="n">
        <x:f>M1114*L1114</x:f>
        <x:v>0</x:v>
      </x:c>
      <x:c r="Q1114" s="7" t="n">
        <x:f>O1114-K1114-P1114</x:f>
        <x:v>63680</x:v>
      </x:c>
      <x:c r="R1114" s="8" t="n">
        <x:f>IF(M1114=0,0,Q1114/M1114)</x:f>
        <x:v>0.45485714285714285</x:v>
      </x:c>
    </x:row>
    <x:row r="1115">
      <x:c r="A1115" s="1" t="str">
        <x:v>S1110</x:v>
      </x:c>
      <x:c r="B1115" s="6" t="n">
        <x:v>46012</x:v>
      </x:c>
      <x:c r="C1115" s="1" t="n">
        <x:v>12</x:v>
      </x:c>
      <x:c r="D1115" s="1" t="str">
        <x:v>Storage set</x:v>
      </x:c>
      <x:c r="E1115" s="1" t="str">
        <x:v>Dodoma</x:v>
      </x:c>
      <x:c r="F1115" s="1" t="str">
        <x:v>Marketplace</x:v>
      </x:c>
      <x:c r="G1115" s="1" t="n">
        <x:v>2</x:v>
      </x:c>
      <x:c r="H1115" s="7" t="n">
        <x:v>35000</x:v>
      </x:c>
      <x:c r="I1115" s="8" t="n">
        <x:v>0.15</x:v>
      </x:c>
      <x:c r="J1115" s="7" t="n">
        <x:v>19080</x:v>
      </x:c>
      <x:c r="K1115" s="7" t="n">
        <x:v>6500</x:v>
      </x:c>
      <x:c r="L1115" s="8" t="n">
        <x:v>0.08</x:v>
      </x:c>
      <x:c r="M1115" s="7" t="n">
        <x:f>G1115*H1115*(1-I1115)</x:f>
        <x:v>59500</x:v>
      </x:c>
      <x:c r="N1115" s="7" t="n">
        <x:f>G1115*J1115</x:f>
        <x:v>38160</x:v>
      </x:c>
      <x:c r="O1115" s="7" t="n">
        <x:f>M1115-N1115</x:f>
        <x:v>21340</x:v>
      </x:c>
      <x:c r="P1115" s="7" t="n">
        <x:f>M1115*L1115</x:f>
        <x:v>4760</x:v>
      </x:c>
      <x:c r="Q1115" s="7" t="n">
        <x:f>O1115-K1115-P1115</x:f>
        <x:v>10080</x:v>
      </x:c>
      <x:c r="R1115" s="8" t="n">
        <x:f>IF(M1115=0,0,Q1115/M1115)</x:f>
        <x:v>0.16941176470588235</x:v>
      </x:c>
    </x:row>
    <x:row r="1116">
      <x:c r="A1116" s="1" t="str">
        <x:v>S1111</x:v>
      </x:c>
      <x:c r="B1116" s="6" t="n">
        <x:v>45999</x:v>
      </x:c>
      <x:c r="C1116" s="1" t="n">
        <x:v>12</x:v>
      </x:c>
      <x:c r="D1116" s="1" t="str">
        <x:v>Kettle</x:v>
      </x:c>
      <x:c r="E1116" s="1" t="str">
        <x:v>Mwanza</x:v>
      </x:c>
      <x:c r="F1116" s="1" t="str">
        <x:v>Store</x:v>
      </x:c>
      <x:c r="G1116" s="1" t="n">
        <x:v>3</x:v>
      </x:c>
      <x:c r="H1116" s="7" t="n">
        <x:v>45000</x:v>
      </x:c>
      <x:c r="I1116" s="8" t="n">
        <x:v>0</x:v>
      </x:c>
      <x:c r="J1116" s="7" t="n">
        <x:v>28620</x:v>
      </x:c>
      <x:c r="K1116" s="7" t="n">
        <x:v>0</x:v>
      </x:c>
      <x:c r="L1116" s="8" t="n">
        <x:v>0</x:v>
      </x:c>
      <x:c r="M1116" s="7" t="n">
        <x:f>G1116*H1116*(1-I1116)</x:f>
        <x:v>135000</x:v>
      </x:c>
      <x:c r="N1116" s="7" t="n">
        <x:f>G1116*J1116</x:f>
        <x:v>85860</x:v>
      </x:c>
      <x:c r="O1116" s="7" t="n">
        <x:f>M1116-N1116</x:f>
        <x:v>49140</x:v>
      </x:c>
      <x:c r="P1116" s="7" t="n">
        <x:f>M1116*L1116</x:f>
        <x:v>0</x:v>
      </x:c>
      <x:c r="Q1116" s="7" t="n">
        <x:f>O1116-K1116-P1116</x:f>
        <x:v>49140</x:v>
      </x:c>
      <x:c r="R1116" s="8" t="n">
        <x:f>IF(M1116=0,0,Q1116/M1116)</x:f>
        <x:v>0.364</x:v>
      </x:c>
    </x:row>
    <x:row r="1117">
      <x:c r="A1117" s="1" t="str">
        <x:v>S1112</x:v>
      </x:c>
      <x:c r="B1117" s="6" t="n">
        <x:v>46007</x:v>
      </x:c>
      <x:c r="C1117" s="1" t="n">
        <x:v>12</x:v>
      </x:c>
      <x:c r="D1117" s="1" t="str">
        <x:v>Cookware set</x:v>
      </x:c>
      <x:c r="E1117" s="1" t="str">
        <x:v>Arusha</x:v>
      </x:c>
      <x:c r="F1117" s="1" t="str">
        <x:v>Store</x:v>
      </x:c>
      <x:c r="G1117" s="1" t="n">
        <x:v>2</x:v>
      </x:c>
      <x:c r="H1117" s="7" t="n">
        <x:v>160000</x:v>
      </x:c>
      <x:c r="I1117" s="8" t="n">
        <x:v>0.05</x:v>
      </x:c>
      <x:c r="J1117" s="7" t="n">
        <x:v>100700</x:v>
      </x:c>
      <x:c r="K1117" s="7" t="n">
        <x:v>0</x:v>
      </x:c>
      <x:c r="L1117" s="8" t="n">
        <x:v>0</x:v>
      </x:c>
      <x:c r="M1117" s="7" t="n">
        <x:f>G1117*H1117*(1-I1117)</x:f>
        <x:v>304000</x:v>
      </x:c>
      <x:c r="N1117" s="7" t="n">
        <x:f>G1117*J1117</x:f>
        <x:v>201400</x:v>
      </x:c>
      <x:c r="O1117" s="7" t="n">
        <x:f>M1117-N1117</x:f>
        <x:v>102600</x:v>
      </x:c>
      <x:c r="P1117" s="7" t="n">
        <x:f>M1117*L1117</x:f>
        <x:v>0</x:v>
      </x:c>
      <x:c r="Q1117" s="7" t="n">
        <x:f>O1117-K1117-P1117</x:f>
        <x:v>102600</x:v>
      </x:c>
      <x:c r="R1117" s="8" t="n">
        <x:f>IF(M1117=0,0,Q1117/M1117)</x:f>
        <x:v>0.3375</x:v>
      </x:c>
    </x:row>
    <x:row r="1118">
      <x:c r="A1118" s="1" t="str">
        <x:v>S1113</x:v>
      </x:c>
      <x:c r="B1118" s="6" t="n">
        <x:v>46018</x:v>
      </x:c>
      <x:c r="C1118" s="1" t="n">
        <x:v>12</x:v>
      </x:c>
      <x:c r="D1118" s="1" t="str">
        <x:v>Thermos</x:v>
      </x:c>
      <x:c r="E1118" s="1" t="str">
        <x:v>Dar es Salaam</x:v>
      </x:c>
      <x:c r="F1118" s="1" t="str">
        <x:v>WhatsApp</x:v>
      </x:c>
      <x:c r="G1118" s="1" t="n">
        <x:v>2</x:v>
      </x:c>
      <x:c r="H1118" s="7" t="n">
        <x:v>40000</x:v>
      </x:c>
      <x:c r="I1118" s="8" t="n">
        <x:v>0</x:v>
      </x:c>
      <x:c r="J1118" s="7" t="n">
        <x:v>24380</x:v>
      </x:c>
      <x:c r="K1118" s="7" t="n">
        <x:v>3500</x:v>
      </x:c>
      <x:c r="L1118" s="8" t="n">
        <x:v>0</x:v>
      </x:c>
      <x:c r="M1118" s="7" t="n">
        <x:f>G1118*H1118*(1-I1118)</x:f>
        <x:v>80000</x:v>
      </x:c>
      <x:c r="N1118" s="7" t="n">
        <x:f>G1118*J1118</x:f>
        <x:v>48760</x:v>
      </x:c>
      <x:c r="O1118" s="7" t="n">
        <x:f>M1118-N1118</x:f>
        <x:v>31240</x:v>
      </x:c>
      <x:c r="P1118" s="7" t="n">
        <x:f>M1118*L1118</x:f>
        <x:v>0</x:v>
      </x:c>
      <x:c r="Q1118" s="7" t="n">
        <x:f>O1118-K1118-P1118</x:f>
        <x:v>27740</x:v>
      </x:c>
      <x:c r="R1118" s="8" t="n">
        <x:f>IF(M1118=0,0,Q1118/M1118)</x:f>
        <x:v>0.34675</x:v>
      </x:c>
    </x:row>
    <x:row r="1119">
      <x:c r="A1119" s="1" t="str">
        <x:v>S1114</x:v>
      </x:c>
      <x:c r="B1119" s="6" t="n">
        <x:v>46003</x:v>
      </x:c>
      <x:c r="C1119" s="1" t="n">
        <x:v>12</x:v>
      </x:c>
      <x:c r="D1119" s="1" t="str">
        <x:v>Kettle</x:v>
      </x:c>
      <x:c r="E1119" s="1" t="str">
        <x:v>Dar es Salaam</x:v>
      </x:c>
      <x:c r="F1119" s="1" t="str">
        <x:v>Marketplace</x:v>
      </x:c>
      <x:c r="G1119" s="1" t="n">
        <x:v>3</x:v>
      </x:c>
      <x:c r="H1119" s="7" t="n">
        <x:v>45000</x:v>
      </x:c>
      <x:c r="I1119" s="8" t="n">
        <x:v>0.15</x:v>
      </x:c>
      <x:c r="J1119" s="7" t="n">
        <x:v>28620</x:v>
      </x:c>
      <x:c r="K1119" s="7" t="n">
        <x:v>3500</x:v>
      </x:c>
      <x:c r="L1119" s="8" t="n">
        <x:v>0.08</x:v>
      </x:c>
      <x:c r="M1119" s="7" t="n">
        <x:f>G1119*H1119*(1-I1119)</x:f>
        <x:v>114750</x:v>
      </x:c>
      <x:c r="N1119" s="7" t="n">
        <x:f>G1119*J1119</x:f>
        <x:v>85860</x:v>
      </x:c>
      <x:c r="O1119" s="7" t="n">
        <x:f>M1119-N1119</x:f>
        <x:v>28890</x:v>
      </x:c>
      <x:c r="P1119" s="7" t="n">
        <x:f>M1119*L1119</x:f>
        <x:v>9180</x:v>
      </x:c>
      <x:c r="Q1119" s="7" t="n">
        <x:f>O1119-K1119-P1119</x:f>
        <x:v>16210</x:v>
      </x:c>
      <x:c r="R1119" s="8" t="n">
        <x:f>IF(M1119=0,0,Q1119/M1119)</x:f>
        <x:v>0.1412636165577342</x:v>
      </x:c>
    </x:row>
    <x:row r="1120">
      <x:c r="A1120" s="1" t="str">
        <x:v>S1115</x:v>
      </x:c>
      <x:c r="B1120" s="6" t="n">
        <x:v>46015</x:v>
      </x:c>
      <x:c r="C1120" s="1" t="n">
        <x:v>12</x:v>
      </x:c>
      <x:c r="D1120" s="1" t="str">
        <x:v>Rice cooker</x:v>
      </x:c>
      <x:c r="E1120" s="1" t="str">
        <x:v>Arusha</x:v>
      </x:c>
      <x:c r="F1120" s="1" t="str">
        <x:v>Store</x:v>
      </x:c>
      <x:c r="G1120" s="1" t="n">
        <x:v>1</x:v>
      </x:c>
      <x:c r="H1120" s="7" t="n">
        <x:v>120000</x:v>
      </x:c>
      <x:c r="I1120" s="8" t="n">
        <x:v>0</x:v>
      </x:c>
      <x:c r="J1120" s="7" t="n">
        <x:v>90100</x:v>
      </x:c>
      <x:c r="K1120" s="7" t="n">
        <x:v>0</x:v>
      </x:c>
      <x:c r="L1120" s="8" t="n">
        <x:v>0</x:v>
      </x:c>
      <x:c r="M1120" s="7" t="n">
        <x:f>G1120*H1120*(1-I1120)</x:f>
        <x:v>120000</x:v>
      </x:c>
      <x:c r="N1120" s="7" t="n">
        <x:f>G1120*J1120</x:f>
        <x:v>90100</x:v>
      </x:c>
      <x:c r="O1120" s="7" t="n">
        <x:f>M1120-N1120</x:f>
        <x:v>29900</x:v>
      </x:c>
      <x:c r="P1120" s="7" t="n">
        <x:f>M1120*L1120</x:f>
        <x:v>0</x:v>
      </x:c>
      <x:c r="Q1120" s="7" t="n">
        <x:f>O1120-K1120-P1120</x:f>
        <x:v>29900</x:v>
      </x:c>
      <x:c r="R1120" s="8" t="n">
        <x:f>IF(M1120=0,0,Q1120/M1120)</x:f>
        <x:v>0.24916666666666668</x:v>
      </x:c>
    </x:row>
    <x:row r="1121">
      <x:c r="A1121" s="1" t="str">
        <x:v>S1116</x:v>
      </x:c>
      <x:c r="B1121" s="6" t="n">
        <x:v>45997</x:v>
      </x:c>
      <x:c r="C1121" s="1" t="n">
        <x:v>12</x:v>
      </x:c>
      <x:c r="D1121" s="1" t="str">
        <x:v>Cookware set</x:v>
      </x:c>
      <x:c r="E1121" s="1" t="str">
        <x:v>Mwanza</x:v>
      </x:c>
      <x:c r="F1121" s="1" t="str">
        <x:v>Store</x:v>
      </x:c>
      <x:c r="G1121" s="1" t="n">
        <x:v>4</x:v>
      </x:c>
      <x:c r="H1121" s="7" t="n">
        <x:v>160000</x:v>
      </x:c>
      <x:c r="I1121" s="8" t="n">
        <x:v>0</x:v>
      </x:c>
      <x:c r="J1121" s="7" t="n">
        <x:v>100700</x:v>
      </x:c>
      <x:c r="K1121" s="7" t="n">
        <x:v>0</x:v>
      </x:c>
      <x:c r="L1121" s="8" t="n">
        <x:v>0</x:v>
      </x:c>
      <x:c r="M1121" s="7" t="n">
        <x:f>G1121*H1121*(1-I1121)</x:f>
        <x:v>640000</x:v>
      </x:c>
      <x:c r="N1121" s="7" t="n">
        <x:f>G1121*J1121</x:f>
        <x:v>402800</x:v>
      </x:c>
      <x:c r="O1121" s="7" t="n">
        <x:f>M1121-N1121</x:f>
        <x:v>237200</x:v>
      </x:c>
      <x:c r="P1121" s="7" t="n">
        <x:f>M1121*L1121</x:f>
        <x:v>0</x:v>
      </x:c>
      <x:c r="Q1121" s="7" t="n">
        <x:f>O1121-K1121-P1121</x:f>
        <x:v>237200</x:v>
      </x:c>
      <x:c r="R1121" s="8" t="n">
        <x:f>IF(M1121=0,0,Q1121/M1121)</x:f>
        <x:v>0.370625</x:v>
      </x:c>
    </x:row>
    <x:row r="1122">
      <x:c r="A1122" s="1" t="str">
        <x:v>S1117</x:v>
      </x:c>
      <x:c r="B1122" s="6" t="n">
        <x:v>46002</x:v>
      </x:c>
      <x:c r="C1122" s="1" t="n">
        <x:v>12</x:v>
      </x:c>
      <x:c r="D1122" s="1" t="str">
        <x:v>Kettle</x:v>
      </x:c>
      <x:c r="E1122" s="1" t="str">
        <x:v>Dodoma</x:v>
      </x:c>
      <x:c r="F1122" s="1" t="str">
        <x:v>Store</x:v>
      </x:c>
      <x:c r="G1122" s="1" t="n">
        <x:v>4</x:v>
      </x:c>
      <x:c r="H1122" s="7" t="n">
        <x:v>45000</x:v>
      </x:c>
      <x:c r="I1122" s="8" t="n">
        <x:v>0</x:v>
      </x:c>
      <x:c r="J1122" s="7" t="n">
        <x:v>28620</x:v>
      </x:c>
      <x:c r="K1122" s="7" t="n">
        <x:v>0</x:v>
      </x:c>
      <x:c r="L1122" s="8" t="n">
        <x:v>0</x:v>
      </x:c>
      <x:c r="M1122" s="7" t="n">
        <x:f>G1122*H1122*(1-I1122)</x:f>
        <x:v>180000</x:v>
      </x:c>
      <x:c r="N1122" s="7" t="n">
        <x:f>G1122*J1122</x:f>
        <x:v>114480</x:v>
      </x:c>
      <x:c r="O1122" s="7" t="n">
        <x:f>M1122-N1122</x:f>
        <x:v>65520</x:v>
      </x:c>
      <x:c r="P1122" s="7" t="n">
        <x:f>M1122*L1122</x:f>
        <x:v>0</x:v>
      </x:c>
      <x:c r="Q1122" s="7" t="n">
        <x:f>O1122-K1122-P1122</x:f>
        <x:v>65520</x:v>
      </x:c>
      <x:c r="R1122" s="8" t="n">
        <x:f>IF(M1122=0,0,Q1122/M1122)</x:f>
        <x:v>0.364</x:v>
      </x:c>
    </x:row>
    <x:row r="1123">
      <x:c r="A1123" s="1" t="str">
        <x:v>S1118</x:v>
      </x:c>
      <x:c r="B1123" s="6" t="n">
        <x:v>46011</x:v>
      </x:c>
      <x:c r="C1123" s="1" t="n">
        <x:v>12</x:v>
      </x:c>
      <x:c r="D1123" s="1" t="str">
        <x:v>Rice cooker</x:v>
      </x:c>
      <x:c r="E1123" s="1" t="str">
        <x:v>Arusha</x:v>
      </x:c>
      <x:c r="F1123" s="1" t="str">
        <x:v>WhatsApp</x:v>
      </x:c>
      <x:c r="G1123" s="1" t="n">
        <x:v>2</x:v>
      </x:c>
      <x:c r="H1123" s="7" t="n">
        <x:v>120000</x:v>
      </x:c>
      <x:c r="I1123" s="8" t="n">
        <x:v>0</x:v>
      </x:c>
      <x:c r="J1123" s="7" t="n">
        <x:v>90100</x:v>
      </x:c>
      <x:c r="K1123" s="7" t="n">
        <x:v>6500</x:v>
      </x:c>
      <x:c r="L1123" s="8" t="n">
        <x:v>0</x:v>
      </x:c>
      <x:c r="M1123" s="7" t="n">
        <x:f>G1123*H1123*(1-I1123)</x:f>
        <x:v>240000</x:v>
      </x:c>
      <x:c r="N1123" s="7" t="n">
        <x:f>G1123*J1123</x:f>
        <x:v>180200</x:v>
      </x:c>
      <x:c r="O1123" s="7" t="n">
        <x:f>M1123-N1123</x:f>
        <x:v>59800</x:v>
      </x:c>
      <x:c r="P1123" s="7" t="n">
        <x:f>M1123*L1123</x:f>
        <x:v>0</x:v>
      </x:c>
      <x:c r="Q1123" s="7" t="n">
        <x:f>O1123-K1123-P1123</x:f>
        <x:v>53300</x:v>
      </x:c>
      <x:c r="R1123" s="8" t="n">
        <x:f>IF(M1123=0,0,Q1123/M1123)</x:f>
        <x:v>0.22208333333333333</x:v>
      </x:c>
    </x:row>
    <x:row r="1124">
      <x:c r="A1124" s="1" t="str">
        <x:v>S1119</x:v>
      </x:c>
      <x:c r="B1124" s="6" t="n">
        <x:v>46018</x:v>
      </x:c>
      <x:c r="C1124" s="1" t="n">
        <x:v>12</x:v>
      </x:c>
      <x:c r="D1124" s="1" t="str">
        <x:v>Kettle</x:v>
      </x:c>
      <x:c r="E1124" s="1" t="str">
        <x:v>Dodoma</x:v>
      </x:c>
      <x:c r="F1124" s="1" t="str">
        <x:v>Store</x:v>
      </x:c>
      <x:c r="G1124" s="1" t="n">
        <x:v>2</x:v>
      </x:c>
      <x:c r="H1124" s="7" t="n">
        <x:v>45000</x:v>
      </x:c>
      <x:c r="I1124" s="8" t="n">
        <x:v>0.05</x:v>
      </x:c>
      <x:c r="J1124" s="7" t="n">
        <x:v>28620</x:v>
      </x:c>
      <x:c r="K1124" s="7" t="n">
        <x:v>0</x:v>
      </x:c>
      <x:c r="L1124" s="8" t="n">
        <x:v>0</x:v>
      </x:c>
      <x:c r="M1124" s="7" t="n">
        <x:f>G1124*H1124*(1-I1124)</x:f>
        <x:v>85500</x:v>
      </x:c>
      <x:c r="N1124" s="7" t="n">
        <x:f>G1124*J1124</x:f>
        <x:v>57240</x:v>
      </x:c>
      <x:c r="O1124" s="7" t="n">
        <x:f>M1124-N1124</x:f>
        <x:v>28260</x:v>
      </x:c>
      <x:c r="P1124" s="7" t="n">
        <x:f>M1124*L1124</x:f>
        <x:v>0</x:v>
      </x:c>
      <x:c r="Q1124" s="7" t="n">
        <x:f>O1124-K1124-P1124</x:f>
        <x:v>28260</x:v>
      </x:c>
      <x:c r="R1124" s="8" t="n">
        <x:f>IF(M1124=0,0,Q1124/M1124)</x:f>
        <x:v>0.33052631578947367</x:v>
      </x:c>
    </x:row>
    <x:row r="1125">
      <x:c r="A1125" s="1" t="str">
        <x:v>S1120</x:v>
      </x:c>
      <x:c r="B1125" s="6" t="n">
        <x:v>45993</x:v>
      </x:c>
      <x:c r="C1125" s="1" t="n">
        <x:v>12</x:v>
      </x:c>
      <x:c r="D1125" s="1" t="str">
        <x:v>Blender</x:v>
      </x:c>
      <x:c r="E1125" s="1" t="str">
        <x:v>Mwanza</x:v>
      </x:c>
      <x:c r="F1125" s="1" t="str">
        <x:v>WhatsApp</x:v>
      </x:c>
      <x:c r="G1125" s="1" t="n">
        <x:v>1</x:v>
      </x:c>
      <x:c r="H1125" s="7" t="n">
        <x:v>95000</x:v>
      </x:c>
      <x:c r="I1125" s="8" t="n">
        <x:v>0</x:v>
      </x:c>
      <x:c r="J1125" s="7" t="n">
        <x:v>68900</x:v>
      </x:c>
      <x:c r="K1125" s="7" t="n">
        <x:v>6500</x:v>
      </x:c>
      <x:c r="L1125" s="8" t="n">
        <x:v>0</x:v>
      </x:c>
      <x:c r="M1125" s="7" t="n">
        <x:f>G1125*H1125*(1-I1125)</x:f>
        <x:v>95000</x:v>
      </x:c>
      <x:c r="N1125" s="7" t="n">
        <x:f>G1125*J1125</x:f>
        <x:v>68900</x:v>
      </x:c>
      <x:c r="O1125" s="7" t="n">
        <x:f>M1125-N1125</x:f>
        <x:v>26100</x:v>
      </x:c>
      <x:c r="P1125" s="7" t="n">
        <x:f>M1125*L1125</x:f>
        <x:v>0</x:v>
      </x:c>
      <x:c r="Q1125" s="7" t="n">
        <x:f>O1125-K1125-P1125</x:f>
        <x:v>19600</x:v>
      </x:c>
      <x:c r="R1125" s="8" t="n">
        <x:f>IF(M1125=0,0,Q1125/M1125)</x:f>
        <x:v>0.2063157894736842</x:v>
      </x:c>
    </x:row>
    <x:row r="1126">
      <x:c r="A1126" s="1" t="str">
        <x:v>S1121</x:v>
      </x:c>
      <x:c r="B1126" s="6" t="n">
        <x:v>46017</x:v>
      </x:c>
      <x:c r="C1126" s="1" t="n">
        <x:v>12</x:v>
      </x:c>
      <x:c r="D1126" s="1" t="str">
        <x:v>Blender</x:v>
      </x:c>
      <x:c r="E1126" s="1" t="str">
        <x:v>Dodoma</x:v>
      </x:c>
      <x:c r="F1126" s="1" t="str">
        <x:v>Store</x:v>
      </x:c>
      <x:c r="G1126" s="1" t="n">
        <x:v>4</x:v>
      </x:c>
      <x:c r="H1126" s="7" t="n">
        <x:v>95000</x:v>
      </x:c>
      <x:c r="I1126" s="8" t="n">
        <x:v>0</x:v>
      </x:c>
      <x:c r="J1126" s="7" t="n">
        <x:v>68900</x:v>
      </x:c>
      <x:c r="K1126" s="7" t="n">
        <x:v>0</x:v>
      </x:c>
      <x:c r="L1126" s="8" t="n">
        <x:v>0</x:v>
      </x:c>
      <x:c r="M1126" s="7" t="n">
        <x:f>G1126*H1126*(1-I1126)</x:f>
        <x:v>380000</x:v>
      </x:c>
      <x:c r="N1126" s="7" t="n">
        <x:f>G1126*J1126</x:f>
        <x:v>275600</x:v>
      </x:c>
      <x:c r="O1126" s="7" t="n">
        <x:f>M1126-N1126</x:f>
        <x:v>104400</x:v>
      </x:c>
      <x:c r="P1126" s="7" t="n">
        <x:f>M1126*L1126</x:f>
        <x:v>0</x:v>
      </x:c>
      <x:c r="Q1126" s="7" t="n">
        <x:f>O1126-K1126-P1126</x:f>
        <x:v>104400</x:v>
      </x:c>
      <x:c r="R1126" s="8" t="n">
        <x:f>IF(M1126=0,0,Q1126/M1126)</x:f>
        <x:v>0.27473684210526317</x:v>
      </x:c>
    </x:row>
    <x:row r="1127">
      <x:c r="A1127" s="1" t="str">
        <x:v>S1122</x:v>
      </x:c>
      <x:c r="B1127" s="6" t="n">
        <x:v>46000</x:v>
      </x:c>
      <x:c r="C1127" s="1" t="n">
        <x:v>12</x:v>
      </x:c>
      <x:c r="D1127" s="1" t="str">
        <x:v>Kettle</x:v>
      </x:c>
      <x:c r="E1127" s="1" t="str">
        <x:v>Dar es Salaam</x:v>
      </x:c>
      <x:c r="F1127" s="1" t="str">
        <x:v>Store</x:v>
      </x:c>
      <x:c r="G1127" s="1" t="n">
        <x:v>3</x:v>
      </x:c>
      <x:c r="H1127" s="7" t="n">
        <x:v>45000</x:v>
      </x:c>
      <x:c r="I1127" s="8" t="n">
        <x:v>0</x:v>
      </x:c>
      <x:c r="J1127" s="7" t="n">
        <x:v>28620</x:v>
      </x:c>
      <x:c r="K1127" s="7" t="n">
        <x:v>0</x:v>
      </x:c>
      <x:c r="L1127" s="8" t="n">
        <x:v>0</x:v>
      </x:c>
      <x:c r="M1127" s="7" t="n">
        <x:f>G1127*H1127*(1-I1127)</x:f>
        <x:v>135000</x:v>
      </x:c>
      <x:c r="N1127" s="7" t="n">
        <x:f>G1127*J1127</x:f>
        <x:v>85860</x:v>
      </x:c>
      <x:c r="O1127" s="7" t="n">
        <x:f>M1127-N1127</x:f>
        <x:v>49140</x:v>
      </x:c>
      <x:c r="P1127" s="7" t="n">
        <x:f>M1127*L1127</x:f>
        <x:v>0</x:v>
      </x:c>
      <x:c r="Q1127" s="7" t="n">
        <x:f>O1127-K1127-P1127</x:f>
        <x:v>49140</x:v>
      </x:c>
      <x:c r="R1127" s="8" t="n">
        <x:f>IF(M1127=0,0,Q1127/M1127)</x:f>
        <x:v>0.364</x:v>
      </x:c>
    </x:row>
    <x:row r="1128">
      <x:c r="A1128" s="1" t="str">
        <x:v>S1123</x:v>
      </x:c>
      <x:c r="B1128" s="6" t="n">
        <x:v>46000</x:v>
      </x:c>
      <x:c r="C1128" s="1" t="n">
        <x:v>12</x:v>
      </x:c>
      <x:c r="D1128" s="1" t="str">
        <x:v>Blender</x:v>
      </x:c>
      <x:c r="E1128" s="1" t="str">
        <x:v>Dodoma</x:v>
      </x:c>
      <x:c r="F1128" s="1" t="str">
        <x:v>Store</x:v>
      </x:c>
      <x:c r="G1128" s="1" t="n">
        <x:v>4</x:v>
      </x:c>
      <x:c r="H1128" s="7" t="n">
        <x:v>95000</x:v>
      </x:c>
      <x:c r="I1128" s="8" t="n">
        <x:v>0</x:v>
      </x:c>
      <x:c r="J1128" s="7" t="n">
        <x:v>68900</x:v>
      </x:c>
      <x:c r="K1128" s="7" t="n">
        <x:v>0</x:v>
      </x:c>
      <x:c r="L1128" s="8" t="n">
        <x:v>0</x:v>
      </x:c>
      <x:c r="M1128" s="7" t="n">
        <x:f>G1128*H1128*(1-I1128)</x:f>
        <x:v>380000</x:v>
      </x:c>
      <x:c r="N1128" s="7" t="n">
        <x:f>G1128*J1128</x:f>
        <x:v>275600</x:v>
      </x:c>
      <x:c r="O1128" s="7" t="n">
        <x:f>M1128-N1128</x:f>
        <x:v>104400</x:v>
      </x:c>
      <x:c r="P1128" s="7" t="n">
        <x:f>M1128*L1128</x:f>
        <x:v>0</x:v>
      </x:c>
      <x:c r="Q1128" s="7" t="n">
        <x:f>O1128-K1128-P1128</x:f>
        <x:v>104400</x:v>
      </x:c>
      <x:c r="R1128" s="8" t="n">
        <x:f>IF(M1128=0,0,Q1128/M1128)</x:f>
        <x:v>0.27473684210526317</x:v>
      </x:c>
    </x:row>
    <x:row r="1129">
      <x:c r="A1129" s="1" t="str">
        <x:v>S1124</x:v>
      </x:c>
      <x:c r="B1129" s="6" t="n">
        <x:v>45995</x:v>
      </x:c>
      <x:c r="C1129" s="1" t="n">
        <x:v>12</x:v>
      </x:c>
      <x:c r="D1129" s="1" t="str">
        <x:v>Kettle</x:v>
      </x:c>
      <x:c r="E1129" s="1" t="str">
        <x:v>Mwanza</x:v>
      </x:c>
      <x:c r="F1129" s="1" t="str">
        <x:v>WhatsApp</x:v>
      </x:c>
      <x:c r="G1129" s="1" t="n">
        <x:v>2</x:v>
      </x:c>
      <x:c r="H1129" s="7" t="n">
        <x:v>45000</x:v>
      </x:c>
      <x:c r="I1129" s="8" t="n">
        <x:v>0</x:v>
      </x:c>
      <x:c r="J1129" s="7" t="n">
        <x:v>28620</x:v>
      </x:c>
      <x:c r="K1129" s="7" t="n">
        <x:v>6500</x:v>
      </x:c>
      <x:c r="L1129" s="8" t="n">
        <x:v>0</x:v>
      </x:c>
      <x:c r="M1129" s="7" t="n">
        <x:f>G1129*H1129*(1-I1129)</x:f>
        <x:v>90000</x:v>
      </x:c>
      <x:c r="N1129" s="7" t="n">
        <x:f>G1129*J1129</x:f>
        <x:v>57240</x:v>
      </x:c>
      <x:c r="O1129" s="7" t="n">
        <x:f>M1129-N1129</x:f>
        <x:v>32760</x:v>
      </x:c>
      <x:c r="P1129" s="7" t="n">
        <x:f>M1129*L1129</x:f>
        <x:v>0</x:v>
      </x:c>
      <x:c r="Q1129" s="7" t="n">
        <x:f>O1129-K1129-P1129</x:f>
        <x:v>26260</x:v>
      </x:c>
      <x:c r="R1129" s="8" t="n">
        <x:f>IF(M1129=0,0,Q1129/M1129)</x:f>
        <x:v>0.2917777777777778</x:v>
      </x:c>
    </x:row>
    <x:row r="1130">
      <x:c r="A1130" s="1" t="str">
        <x:v>S1125</x:v>
      </x:c>
      <x:c r="B1130" s="6" t="n">
        <x:v>46010</x:v>
      </x:c>
      <x:c r="C1130" s="1" t="n">
        <x:v>12</x:v>
      </x:c>
      <x:c r="D1130" s="1" t="str">
        <x:v>Cookware set</x:v>
      </x:c>
      <x:c r="E1130" s="1" t="str">
        <x:v>Dodoma</x:v>
      </x:c>
      <x:c r="F1130" s="1" t="str">
        <x:v>Marketplace</x:v>
      </x:c>
      <x:c r="G1130" s="1" t="n">
        <x:v>4</x:v>
      </x:c>
      <x:c r="H1130" s="7" t="n">
        <x:v>160000</x:v>
      </x:c>
      <x:c r="I1130" s="8" t="n">
        <x:v>0.15</x:v>
      </x:c>
      <x:c r="J1130" s="7" t="n">
        <x:v>100700</x:v>
      </x:c>
      <x:c r="K1130" s="7" t="n">
        <x:v>6500</x:v>
      </x:c>
      <x:c r="L1130" s="8" t="n">
        <x:v>0.08</x:v>
      </x:c>
      <x:c r="M1130" s="7" t="n">
        <x:f>G1130*H1130*(1-I1130)</x:f>
        <x:v>544000</x:v>
      </x:c>
      <x:c r="N1130" s="7" t="n">
        <x:f>G1130*J1130</x:f>
        <x:v>402800</x:v>
      </x:c>
      <x:c r="O1130" s="7" t="n">
        <x:f>M1130-N1130</x:f>
        <x:v>141200</x:v>
      </x:c>
      <x:c r="P1130" s="7" t="n">
        <x:f>M1130*L1130</x:f>
        <x:v>43520</x:v>
      </x:c>
      <x:c r="Q1130" s="7" t="n">
        <x:f>O1130-K1130-P1130</x:f>
        <x:v>91180</x:v>
      </x:c>
      <x:c r="R1130" s="8" t="n">
        <x:f>IF(M1130=0,0,Q1130/M1130)</x:f>
        <x:v>0.16761029411764705</x:v>
      </x:c>
    </x:row>
    <x:row r="1131">
      <x:c r="A1131" s="1" t="str">
        <x:v>S1126</x:v>
      </x:c>
      <x:c r="B1131" s="6" t="n">
        <x:v>46009</x:v>
      </x:c>
      <x:c r="C1131" s="1" t="n">
        <x:v>12</x:v>
      </x:c>
      <x:c r="D1131" s="1" t="str">
        <x:v>Rice cooker</x:v>
      </x:c>
      <x:c r="E1131" s="1" t="str">
        <x:v>Arusha</x:v>
      </x:c>
      <x:c r="F1131" s="1" t="str">
        <x:v>Store</x:v>
      </x:c>
      <x:c r="G1131" s="1" t="n">
        <x:v>3</x:v>
      </x:c>
      <x:c r="H1131" s="7" t="n">
        <x:v>120000</x:v>
      </x:c>
      <x:c r="I1131" s="8" t="n">
        <x:v>0.05</x:v>
      </x:c>
      <x:c r="J1131" s="7" t="n">
        <x:v>90100</x:v>
      </x:c>
      <x:c r="K1131" s="7" t="n">
        <x:v>0</x:v>
      </x:c>
      <x:c r="L1131" s="8" t="n">
        <x:v>0</x:v>
      </x:c>
      <x:c r="M1131" s="7" t="n">
        <x:f>G1131*H1131*(1-I1131)</x:f>
        <x:v>342000</x:v>
      </x:c>
      <x:c r="N1131" s="7" t="n">
        <x:f>G1131*J1131</x:f>
        <x:v>270300</x:v>
      </x:c>
      <x:c r="O1131" s="7" t="n">
        <x:f>M1131-N1131</x:f>
        <x:v>71700</x:v>
      </x:c>
      <x:c r="P1131" s="7" t="n">
        <x:f>M1131*L1131</x:f>
        <x:v>0</x:v>
      </x:c>
      <x:c r="Q1131" s="7" t="n">
        <x:f>O1131-K1131-P1131</x:f>
        <x:v>71700</x:v>
      </x:c>
      <x:c r="R1131" s="8" t="n">
        <x:f>IF(M1131=0,0,Q1131/M1131)</x:f>
        <x:v>0.20964912280701756</x:v>
      </x:c>
    </x:row>
    <x:row r="1132">
      <x:c r="A1132" s="1" t="str">
        <x:v>S1127</x:v>
      </x:c>
      <x:c r="B1132" s="6" t="n">
        <x:v>46019</x:v>
      </x:c>
      <x:c r="C1132" s="1" t="n">
        <x:v>12</x:v>
      </x:c>
      <x:c r="D1132" s="1" t="str">
        <x:v>Kettle</x:v>
      </x:c>
      <x:c r="E1132" s="1" t="str">
        <x:v>Arusha</x:v>
      </x:c>
      <x:c r="F1132" s="1" t="str">
        <x:v>Marketplace</x:v>
      </x:c>
      <x:c r="G1132" s="1" t="n">
        <x:v>4</x:v>
      </x:c>
      <x:c r="H1132" s="7" t="n">
        <x:v>45000</x:v>
      </x:c>
      <x:c r="I1132" s="8" t="n">
        <x:v>0.15</x:v>
      </x:c>
      <x:c r="J1132" s="7" t="n">
        <x:v>28620</x:v>
      </x:c>
      <x:c r="K1132" s="7" t="n">
        <x:v>6500</x:v>
      </x:c>
      <x:c r="L1132" s="8" t="n">
        <x:v>0.08</x:v>
      </x:c>
      <x:c r="M1132" s="7" t="n">
        <x:f>G1132*H1132*(1-I1132)</x:f>
        <x:v>153000</x:v>
      </x:c>
      <x:c r="N1132" s="7" t="n">
        <x:f>G1132*J1132</x:f>
        <x:v>114480</x:v>
      </x:c>
      <x:c r="O1132" s="7" t="n">
        <x:f>M1132-N1132</x:f>
        <x:v>38520</x:v>
      </x:c>
      <x:c r="P1132" s="7" t="n">
        <x:f>M1132*L1132</x:f>
        <x:v>12240</x:v>
      </x:c>
      <x:c r="Q1132" s="7" t="n">
        <x:f>O1132-K1132-P1132</x:f>
        <x:v>19780</x:v>
      </x:c>
      <x:c r="R1132" s="8" t="n">
        <x:f>IF(M1132=0,0,Q1132/M1132)</x:f>
        <x:v>0.129281045751634</x:v>
      </x:c>
    </x:row>
    <x:row r="1133">
      <x:c r="A1133" s="1" t="str">
        <x:v>S1128</x:v>
      </x:c>
      <x:c r="B1133" s="6" t="n">
        <x:v>45996</x:v>
      </x:c>
      <x:c r="C1133" s="1" t="n">
        <x:v>12</x:v>
      </x:c>
      <x:c r="D1133" s="1" t="str">
        <x:v>Rice cooker</x:v>
      </x:c>
      <x:c r="E1133" s="1" t="str">
        <x:v>Dar es Salaam</x:v>
      </x:c>
      <x:c r="F1133" s="1" t="str">
        <x:v>Marketplace</x:v>
      </x:c>
      <x:c r="G1133" s="1" t="n">
        <x:v>2</x:v>
      </x:c>
      <x:c r="H1133" s="7" t="n">
        <x:v>120000</x:v>
      </x:c>
      <x:c r="I1133" s="8" t="n">
        <x:v>0.15</x:v>
      </x:c>
      <x:c r="J1133" s="7" t="n">
        <x:v>90100</x:v>
      </x:c>
      <x:c r="K1133" s="7" t="n">
        <x:v>3500</x:v>
      </x:c>
      <x:c r="L1133" s="8" t="n">
        <x:v>0.08</x:v>
      </x:c>
      <x:c r="M1133" s="7" t="n">
        <x:f>G1133*H1133*(1-I1133)</x:f>
        <x:v>204000</x:v>
      </x:c>
      <x:c r="N1133" s="7" t="n">
        <x:f>G1133*J1133</x:f>
        <x:v>180200</x:v>
      </x:c>
      <x:c r="O1133" s="7" t="n">
        <x:f>M1133-N1133</x:f>
        <x:v>23800</x:v>
      </x:c>
      <x:c r="P1133" s="7" t="n">
        <x:f>M1133*L1133</x:f>
        <x:v>16320</x:v>
      </x:c>
      <x:c r="Q1133" s="7" t="n">
        <x:f>O1133-K1133-P1133</x:f>
        <x:v>3980</x:v>
      </x:c>
      <x:c r="R1133" s="8" t="n">
        <x:f>IF(M1133=0,0,Q1133/M1133)</x:f>
        <x:v>0.019509803921568626</x:v>
      </x:c>
    </x:row>
    <x:row r="1134">
      <x:c r="A1134" s="1" t="str">
        <x:v>S1129</x:v>
      </x:c>
      <x:c r="B1134" s="6" t="n">
        <x:v>45999</x:v>
      </x:c>
      <x:c r="C1134" s="1" t="n">
        <x:v>12</x:v>
      </x:c>
      <x:c r="D1134" s="1" t="str">
        <x:v>Storage set</x:v>
      </x:c>
      <x:c r="E1134" s="1" t="str">
        <x:v>Dar es Salaam</x:v>
      </x:c>
      <x:c r="F1134" s="1" t="str">
        <x:v>WhatsApp</x:v>
      </x:c>
      <x:c r="G1134" s="1" t="n">
        <x:v>4</x:v>
      </x:c>
      <x:c r="H1134" s="7" t="n">
        <x:v>35000</x:v>
      </x:c>
      <x:c r="I1134" s="8" t="n">
        <x:v>0</x:v>
      </x:c>
      <x:c r="J1134" s="7" t="n">
        <x:v>19080</x:v>
      </x:c>
      <x:c r="K1134" s="7" t="n">
        <x:v>3500</x:v>
      </x:c>
      <x:c r="L1134" s="8" t="n">
        <x:v>0</x:v>
      </x:c>
      <x:c r="M1134" s="7" t="n">
        <x:f>G1134*H1134*(1-I1134)</x:f>
        <x:v>140000</x:v>
      </x:c>
      <x:c r="N1134" s="7" t="n">
        <x:f>G1134*J1134</x:f>
        <x:v>76320</x:v>
      </x:c>
      <x:c r="O1134" s="7" t="n">
        <x:f>M1134-N1134</x:f>
        <x:v>63680</x:v>
      </x:c>
      <x:c r="P1134" s="7" t="n">
        <x:f>M1134*L1134</x:f>
        <x:v>0</x:v>
      </x:c>
      <x:c r="Q1134" s="7" t="n">
        <x:f>O1134-K1134-P1134</x:f>
        <x:v>60180</x:v>
      </x:c>
      <x:c r="R1134" s="8" t="n">
        <x:f>IF(M1134=0,0,Q1134/M1134)</x:f>
        <x:v>0.4298571428571429</x:v>
      </x:c>
    </x:row>
    <x:row r="1135">
      <x:c r="A1135" s="1" t="str">
        <x:v>S1130</x:v>
      </x:c>
      <x:c r="B1135" s="6" t="n">
        <x:v>46001</x:v>
      </x:c>
      <x:c r="C1135" s="1" t="n">
        <x:v>12</x:v>
      </x:c>
      <x:c r="D1135" s="1" t="str">
        <x:v>Kettle</x:v>
      </x:c>
      <x:c r="E1135" s="1" t="str">
        <x:v>Dar es Salaam</x:v>
      </x:c>
      <x:c r="F1135" s="1" t="str">
        <x:v>Store</x:v>
      </x:c>
      <x:c r="G1135" s="1" t="n">
        <x:v>2</x:v>
      </x:c>
      <x:c r="H1135" s="7" t="n">
        <x:v>45000</x:v>
      </x:c>
      <x:c r="I1135" s="8" t="n">
        <x:v>0</x:v>
      </x:c>
      <x:c r="J1135" s="7" t="n">
        <x:v>28620</x:v>
      </x:c>
      <x:c r="K1135" s="7" t="n">
        <x:v>0</x:v>
      </x:c>
      <x:c r="L1135" s="8" t="n">
        <x:v>0</x:v>
      </x:c>
      <x:c r="M1135" s="7" t="n">
        <x:f>G1135*H1135*(1-I1135)</x:f>
        <x:v>90000</x:v>
      </x:c>
      <x:c r="N1135" s="7" t="n">
        <x:f>G1135*J1135</x:f>
        <x:v>57240</x:v>
      </x:c>
      <x:c r="O1135" s="7" t="n">
        <x:f>M1135-N1135</x:f>
        <x:v>32760</x:v>
      </x:c>
      <x:c r="P1135" s="7" t="n">
        <x:f>M1135*L1135</x:f>
        <x:v>0</x:v>
      </x:c>
      <x:c r="Q1135" s="7" t="n">
        <x:f>O1135-K1135-P1135</x:f>
        <x:v>32760</x:v>
      </x:c>
      <x:c r="R1135" s="8" t="n">
        <x:f>IF(M1135=0,0,Q1135/M1135)</x:f>
        <x:v>0.364</x:v>
      </x:c>
    </x:row>
    <x:row r="1136">
      <x:c r="A1136" s="1" t="str">
        <x:v>S1131</x:v>
      </x:c>
      <x:c r="B1136" s="6" t="n">
        <x:v>46011</x:v>
      </x:c>
      <x:c r="C1136" s="1" t="n">
        <x:v>12</x:v>
      </x:c>
      <x:c r="D1136" s="1" t="str">
        <x:v>Storage set</x:v>
      </x:c>
      <x:c r="E1136" s="1" t="str">
        <x:v>Arusha</x:v>
      </x:c>
      <x:c r="F1136" s="1" t="str">
        <x:v>Store</x:v>
      </x:c>
      <x:c r="G1136" s="1" t="n">
        <x:v>2</x:v>
      </x:c>
      <x:c r="H1136" s="7" t="n">
        <x:v>35000</x:v>
      </x:c>
      <x:c r="I1136" s="8" t="n">
        <x:v>0.05</x:v>
      </x:c>
      <x:c r="J1136" s="7" t="n">
        <x:v>19080</x:v>
      </x:c>
      <x:c r="K1136" s="7" t="n">
        <x:v>0</x:v>
      </x:c>
      <x:c r="L1136" s="8" t="n">
        <x:v>0</x:v>
      </x:c>
      <x:c r="M1136" s="7" t="n">
        <x:f>G1136*H1136*(1-I1136)</x:f>
        <x:v>66500</x:v>
      </x:c>
      <x:c r="N1136" s="7" t="n">
        <x:f>G1136*J1136</x:f>
        <x:v>38160</x:v>
      </x:c>
      <x:c r="O1136" s="7" t="n">
        <x:f>M1136-N1136</x:f>
        <x:v>28340</x:v>
      </x:c>
      <x:c r="P1136" s="7" t="n">
        <x:f>M1136*L1136</x:f>
        <x:v>0</x:v>
      </x:c>
      <x:c r="Q1136" s="7" t="n">
        <x:f>O1136-K1136-P1136</x:f>
        <x:v>28340</x:v>
      </x:c>
      <x:c r="R1136" s="8" t="n">
        <x:f>IF(M1136=0,0,Q1136/M1136)</x:f>
        <x:v>0.4261654135338346</x:v>
      </x:c>
    </x:row>
    <x:row r="1137">
      <x:c r="A1137" s="1" t="str">
        <x:v>S1132</x:v>
      </x:c>
      <x:c r="B1137" s="6" t="n">
        <x:v>46002</x:v>
      </x:c>
      <x:c r="C1137" s="1" t="n">
        <x:v>12</x:v>
      </x:c>
      <x:c r="D1137" s="1" t="str">
        <x:v>Kettle</x:v>
      </x:c>
      <x:c r="E1137" s="1" t="str">
        <x:v>Dar es Salaam</x:v>
      </x:c>
      <x:c r="F1137" s="1" t="str">
        <x:v>Store</x:v>
      </x:c>
      <x:c r="G1137" s="1" t="n">
        <x:v>3</x:v>
      </x:c>
      <x:c r="H1137" s="7" t="n">
        <x:v>45000</x:v>
      </x:c>
      <x:c r="I1137" s="8" t="n">
        <x:v>0</x:v>
      </x:c>
      <x:c r="J1137" s="7" t="n">
        <x:v>28620</x:v>
      </x:c>
      <x:c r="K1137" s="7" t="n">
        <x:v>0</x:v>
      </x:c>
      <x:c r="L1137" s="8" t="n">
        <x:v>0</x:v>
      </x:c>
      <x:c r="M1137" s="7" t="n">
        <x:f>G1137*H1137*(1-I1137)</x:f>
        <x:v>135000</x:v>
      </x:c>
      <x:c r="N1137" s="7" t="n">
        <x:f>G1137*J1137</x:f>
        <x:v>85860</x:v>
      </x:c>
      <x:c r="O1137" s="7" t="n">
        <x:f>M1137-N1137</x:f>
        <x:v>49140</x:v>
      </x:c>
      <x:c r="P1137" s="7" t="n">
        <x:f>M1137*L1137</x:f>
        <x:v>0</x:v>
      </x:c>
      <x:c r="Q1137" s="7" t="n">
        <x:f>O1137-K1137-P1137</x:f>
        <x:v>49140</x:v>
      </x:c>
      <x:c r="R1137" s="8" t="n">
        <x:f>IF(M1137=0,0,Q1137/M1137)</x:f>
        <x:v>0.364</x:v>
      </x:c>
    </x:row>
    <x:row r="1138">
      <x:c r="A1138" s="1" t="str">
        <x:v>S1133</x:v>
      </x:c>
      <x:c r="B1138" s="6" t="n">
        <x:v>45997</x:v>
      </x:c>
      <x:c r="C1138" s="1" t="n">
        <x:v>12</x:v>
      </x:c>
      <x:c r="D1138" s="1" t="str">
        <x:v>Cookware set</x:v>
      </x:c>
      <x:c r="E1138" s="1" t="str">
        <x:v>Arusha</x:v>
      </x:c>
      <x:c r="F1138" s="1" t="str">
        <x:v>Marketplace</x:v>
      </x:c>
      <x:c r="G1138" s="1" t="n">
        <x:v>1</x:v>
      </x:c>
      <x:c r="H1138" s="7" t="n">
        <x:v>160000</x:v>
      </x:c>
      <x:c r="I1138" s="8" t="n">
        <x:v>0.15</x:v>
      </x:c>
      <x:c r="J1138" s="7" t="n">
        <x:v>100700</x:v>
      </x:c>
      <x:c r="K1138" s="7" t="n">
        <x:v>6500</x:v>
      </x:c>
      <x:c r="L1138" s="8" t="n">
        <x:v>0.08</x:v>
      </x:c>
      <x:c r="M1138" s="7" t="n">
        <x:f>G1138*H1138*(1-I1138)</x:f>
        <x:v>136000</x:v>
      </x:c>
      <x:c r="N1138" s="7" t="n">
        <x:f>G1138*J1138</x:f>
        <x:v>100700</x:v>
      </x:c>
      <x:c r="O1138" s="7" t="n">
        <x:f>M1138-N1138</x:f>
        <x:v>35300</x:v>
      </x:c>
      <x:c r="P1138" s="7" t="n">
        <x:f>M1138*L1138</x:f>
        <x:v>10880</x:v>
      </x:c>
      <x:c r="Q1138" s="7" t="n">
        <x:f>O1138-K1138-P1138</x:f>
        <x:v>17920</x:v>
      </x:c>
      <x:c r="R1138" s="8" t="n">
        <x:f>IF(M1138=0,0,Q1138/M1138)</x:f>
        <x:v>0.13176470588235295</x:v>
      </x:c>
    </x:row>
    <x:row r="1139">
      <x:c r="A1139" s="1" t="str">
        <x:v>S1134</x:v>
      </x:c>
      <x:c r="B1139" s="6" t="n">
        <x:v>46018</x:v>
      </x:c>
      <x:c r="C1139" s="1" t="n">
        <x:v>12</x:v>
      </x:c>
      <x:c r="D1139" s="1" t="str">
        <x:v>Storage set</x:v>
      </x:c>
      <x:c r="E1139" s="1" t="str">
        <x:v>Dar es Salaam</x:v>
      </x:c>
      <x:c r="F1139" s="1" t="str">
        <x:v>WhatsApp</x:v>
      </x:c>
      <x:c r="G1139" s="1" t="n">
        <x:v>2</x:v>
      </x:c>
      <x:c r="H1139" s="7" t="n">
        <x:v>35000</x:v>
      </x:c>
      <x:c r="I1139" s="8" t="n">
        <x:v>0.05</x:v>
      </x:c>
      <x:c r="J1139" s="7" t="n">
        <x:v>19080</x:v>
      </x:c>
      <x:c r="K1139" s="7" t="n">
        <x:v>3500</x:v>
      </x:c>
      <x:c r="L1139" s="8" t="n">
        <x:v>0</x:v>
      </x:c>
      <x:c r="M1139" s="7" t="n">
        <x:f>G1139*H1139*(1-I1139)</x:f>
        <x:v>66500</x:v>
      </x:c>
      <x:c r="N1139" s="7" t="n">
        <x:f>G1139*J1139</x:f>
        <x:v>38160</x:v>
      </x:c>
      <x:c r="O1139" s="7" t="n">
        <x:f>M1139-N1139</x:f>
        <x:v>28340</x:v>
      </x:c>
      <x:c r="P1139" s="7" t="n">
        <x:f>M1139*L1139</x:f>
        <x:v>0</x:v>
      </x:c>
      <x:c r="Q1139" s="7" t="n">
        <x:f>O1139-K1139-P1139</x:f>
        <x:v>24840</x:v>
      </x:c>
      <x:c r="R1139" s="8" t="n">
        <x:f>IF(M1139=0,0,Q1139/M1139)</x:f>
        <x:v>0.37353383458646616</x:v>
      </x:c>
    </x:row>
    <x:row r="1140">
      <x:c r="A1140" s="1" t="str">
        <x:v>S1135</x:v>
      </x:c>
      <x:c r="B1140" s="6" t="n">
        <x:v>45994</x:v>
      </x:c>
      <x:c r="C1140" s="1" t="n">
        <x:v>12</x:v>
      </x:c>
      <x:c r="D1140" s="1" t="str">
        <x:v>Rice cooker</x:v>
      </x:c>
      <x:c r="E1140" s="1" t="str">
        <x:v>Dar es Salaam</x:v>
      </x:c>
      <x:c r="F1140" s="1" t="str">
        <x:v>WhatsApp</x:v>
      </x:c>
      <x:c r="G1140" s="1" t="n">
        <x:v>1</x:v>
      </x:c>
      <x:c r="H1140" s="7" t="n">
        <x:v>120000</x:v>
      </x:c>
      <x:c r="I1140" s="8" t="n">
        <x:v>0.05</x:v>
      </x:c>
      <x:c r="J1140" s="7" t="n">
        <x:v>90100</x:v>
      </x:c>
      <x:c r="K1140" s="7" t="n">
        <x:v>3500</x:v>
      </x:c>
      <x:c r="L1140" s="8" t="n">
        <x:v>0</x:v>
      </x:c>
      <x:c r="M1140" s="7" t="n">
        <x:f>G1140*H1140*(1-I1140)</x:f>
        <x:v>114000</x:v>
      </x:c>
      <x:c r="N1140" s="7" t="n">
        <x:f>G1140*J1140</x:f>
        <x:v>90100</x:v>
      </x:c>
      <x:c r="O1140" s="7" t="n">
        <x:f>M1140-N1140</x:f>
        <x:v>23900</x:v>
      </x:c>
      <x:c r="P1140" s="7" t="n">
        <x:f>M1140*L1140</x:f>
        <x:v>0</x:v>
      </x:c>
      <x:c r="Q1140" s="7" t="n">
        <x:f>O1140-K1140-P1140</x:f>
        <x:v>20400</x:v>
      </x:c>
      <x:c r="R1140" s="8" t="n">
        <x:f>IF(M1140=0,0,Q1140/M1140)</x:f>
        <x:v>0.17894736842105263</x:v>
      </x:c>
    </x:row>
    <x:row r="1141">
      <x:c r="A1141" s="1" t="str">
        <x:v>S1136</x:v>
      </x:c>
      <x:c r="B1141" s="6" t="n">
        <x:v>46005</x:v>
      </x:c>
      <x:c r="C1141" s="1" t="n">
        <x:v>12</x:v>
      </x:c>
      <x:c r="D1141" s="1" t="str">
        <x:v>Kettle</x:v>
      </x:c>
      <x:c r="E1141" s="1" t="str">
        <x:v>Dodoma</x:v>
      </x:c>
      <x:c r="F1141" s="1" t="str">
        <x:v>WhatsApp</x:v>
      </x:c>
      <x:c r="G1141" s="1" t="n">
        <x:v>4</x:v>
      </x:c>
      <x:c r="H1141" s="7" t="n">
        <x:v>45000</x:v>
      </x:c>
      <x:c r="I1141" s="8" t="n">
        <x:v>0</x:v>
      </x:c>
      <x:c r="J1141" s="7" t="n">
        <x:v>28620</x:v>
      </x:c>
      <x:c r="K1141" s="7" t="n">
        <x:v>6500</x:v>
      </x:c>
      <x:c r="L1141" s="8" t="n">
        <x:v>0</x:v>
      </x:c>
      <x:c r="M1141" s="7" t="n">
        <x:f>G1141*H1141*(1-I1141)</x:f>
        <x:v>180000</x:v>
      </x:c>
      <x:c r="N1141" s="7" t="n">
        <x:f>G1141*J1141</x:f>
        <x:v>114480</x:v>
      </x:c>
      <x:c r="O1141" s="7" t="n">
        <x:f>M1141-N1141</x:f>
        <x:v>65520</x:v>
      </x:c>
      <x:c r="P1141" s="7" t="n">
        <x:f>M1141*L1141</x:f>
        <x:v>0</x:v>
      </x:c>
      <x:c r="Q1141" s="7" t="n">
        <x:f>O1141-K1141-P1141</x:f>
        <x:v>59020</x:v>
      </x:c>
      <x:c r="R1141" s="8" t="n">
        <x:f>IF(M1141=0,0,Q1141/M1141)</x:f>
        <x:v>0.3278888888888889</x:v>
      </x:c>
    </x:row>
    <x:row r="1142">
      <x:c r="A1142" s="1" t="str">
        <x:v>S1137</x:v>
      </x:c>
      <x:c r="B1142" s="6" t="n">
        <x:v>45996</x:v>
      </x:c>
      <x:c r="C1142" s="1" t="n">
        <x:v>12</x:v>
      </x:c>
      <x:c r="D1142" s="1" t="str">
        <x:v>Blender</x:v>
      </x:c>
      <x:c r="E1142" s="1" t="str">
        <x:v>Dar es Salaam</x:v>
      </x:c>
      <x:c r="F1142" s="1" t="str">
        <x:v>WhatsApp</x:v>
      </x:c>
      <x:c r="G1142" s="1" t="n">
        <x:v>4</x:v>
      </x:c>
      <x:c r="H1142" s="7" t="n">
        <x:v>95000</x:v>
      </x:c>
      <x:c r="I1142" s="8" t="n">
        <x:v>0</x:v>
      </x:c>
      <x:c r="J1142" s="7" t="n">
        <x:v>68900</x:v>
      </x:c>
      <x:c r="K1142" s="7" t="n">
        <x:v>3500</x:v>
      </x:c>
      <x:c r="L1142" s="8" t="n">
        <x:v>0</x:v>
      </x:c>
      <x:c r="M1142" s="7" t="n">
        <x:f>G1142*H1142*(1-I1142)</x:f>
        <x:v>380000</x:v>
      </x:c>
      <x:c r="N1142" s="7" t="n">
        <x:f>G1142*J1142</x:f>
        <x:v>275600</x:v>
      </x:c>
      <x:c r="O1142" s="7" t="n">
        <x:f>M1142-N1142</x:f>
        <x:v>104400</x:v>
      </x:c>
      <x:c r="P1142" s="7" t="n">
        <x:f>M1142*L1142</x:f>
        <x:v>0</x:v>
      </x:c>
      <x:c r="Q1142" s="7" t="n">
        <x:f>O1142-K1142-P1142</x:f>
        <x:v>100900</x:v>
      </x:c>
      <x:c r="R1142" s="8" t="n">
        <x:f>IF(M1142=0,0,Q1142/M1142)</x:f>
        <x:v>0.26552631578947367</x:v>
      </x:c>
    </x:row>
    <x:row r="1143">
      <x:c r="A1143" s="1" t="str">
        <x:v>S1138</x:v>
      </x:c>
      <x:c r="B1143" s="6" t="n">
        <x:v>45998</x:v>
      </x:c>
      <x:c r="C1143" s="1" t="n">
        <x:v>12</x:v>
      </x:c>
      <x:c r="D1143" s="1" t="str">
        <x:v>Storage set</x:v>
      </x:c>
      <x:c r="E1143" s="1" t="str">
        <x:v>Dodoma</x:v>
      </x:c>
      <x:c r="F1143" s="1" t="str">
        <x:v>WhatsApp</x:v>
      </x:c>
      <x:c r="G1143" s="1" t="n">
        <x:v>2</x:v>
      </x:c>
      <x:c r="H1143" s="7" t="n">
        <x:v>35000</x:v>
      </x:c>
      <x:c r="I1143" s="8" t="n">
        <x:v>0</x:v>
      </x:c>
      <x:c r="J1143" s="7" t="n">
        <x:v>19080</x:v>
      </x:c>
      <x:c r="K1143" s="7" t="n">
        <x:v>6500</x:v>
      </x:c>
      <x:c r="L1143" s="8" t="n">
        <x:v>0</x:v>
      </x:c>
      <x:c r="M1143" s="7" t="n">
        <x:f>G1143*H1143*(1-I1143)</x:f>
        <x:v>70000</x:v>
      </x:c>
      <x:c r="N1143" s="7" t="n">
        <x:f>G1143*J1143</x:f>
        <x:v>38160</x:v>
      </x:c>
      <x:c r="O1143" s="7" t="n">
        <x:f>M1143-N1143</x:f>
        <x:v>31840</x:v>
      </x:c>
      <x:c r="P1143" s="7" t="n">
        <x:f>M1143*L1143</x:f>
        <x:v>0</x:v>
      </x:c>
      <x:c r="Q1143" s="7" t="n">
        <x:f>O1143-K1143-P1143</x:f>
        <x:v>25340</x:v>
      </x:c>
      <x:c r="R1143" s="8" t="n">
        <x:f>IF(M1143=0,0,Q1143/M1143)</x:f>
        <x:v>0.362</x:v>
      </x:c>
    </x:row>
    <x:row r="1144">
      <x:c r="A1144" s="1" t="str">
        <x:v>S1139</x:v>
      </x:c>
      <x:c r="B1144" s="6" t="n">
        <x:v>45994</x:v>
      </x:c>
      <x:c r="C1144" s="1" t="n">
        <x:v>12</x:v>
      </x:c>
      <x:c r="D1144" s="1" t="str">
        <x:v>Kettle</x:v>
      </x:c>
      <x:c r="E1144" s="1" t="str">
        <x:v>Mwanza</x:v>
      </x:c>
      <x:c r="F1144" s="1" t="str">
        <x:v>Store</x:v>
      </x:c>
      <x:c r="G1144" s="1" t="n">
        <x:v>3</x:v>
      </x:c>
      <x:c r="H1144" s="7" t="n">
        <x:v>45000</x:v>
      </x:c>
      <x:c r="I1144" s="8" t="n">
        <x:v>0</x:v>
      </x:c>
      <x:c r="J1144" s="7" t="n">
        <x:v>28620</x:v>
      </x:c>
      <x:c r="K1144" s="7" t="n">
        <x:v>0</x:v>
      </x:c>
      <x:c r="L1144" s="8" t="n">
        <x:v>0</x:v>
      </x:c>
      <x:c r="M1144" s="7" t="n">
        <x:f>G1144*H1144*(1-I1144)</x:f>
        <x:v>135000</x:v>
      </x:c>
      <x:c r="N1144" s="7" t="n">
        <x:f>G1144*J1144</x:f>
        <x:v>85860</x:v>
      </x:c>
      <x:c r="O1144" s="7" t="n">
        <x:f>M1144-N1144</x:f>
        <x:v>49140</x:v>
      </x:c>
      <x:c r="P1144" s="7" t="n">
        <x:f>M1144*L1144</x:f>
        <x:v>0</x:v>
      </x:c>
      <x:c r="Q1144" s="7" t="n">
        <x:f>O1144-K1144-P1144</x:f>
        <x:v>49140</x:v>
      </x:c>
      <x:c r="R1144" s="8" t="n">
        <x:f>IF(M1144=0,0,Q1144/M1144)</x:f>
        <x:v>0.364</x:v>
      </x:c>
    </x:row>
    <x:row r="1145">
      <x:c r="A1145" s="1" t="str">
        <x:v>S1140</x:v>
      </x:c>
      <x:c r="B1145" s="6" t="n">
        <x:v>46002</x:v>
      </x:c>
      <x:c r="C1145" s="1" t="n">
        <x:v>12</x:v>
      </x:c>
      <x:c r="D1145" s="1" t="str">
        <x:v>Cookware set</x:v>
      </x:c>
      <x:c r="E1145" s="1" t="str">
        <x:v>Arusha</x:v>
      </x:c>
      <x:c r="F1145" s="1" t="str">
        <x:v>Store</x:v>
      </x:c>
      <x:c r="G1145" s="1" t="n">
        <x:v>4</x:v>
      </x:c>
      <x:c r="H1145" s="7" t="n">
        <x:v>160000</x:v>
      </x:c>
      <x:c r="I1145" s="8" t="n">
        <x:v>0</x:v>
      </x:c>
      <x:c r="J1145" s="7" t="n">
        <x:v>100700</x:v>
      </x:c>
      <x:c r="K1145" s="7" t="n">
        <x:v>0</x:v>
      </x:c>
      <x:c r="L1145" s="8" t="n">
        <x:v>0</x:v>
      </x:c>
      <x:c r="M1145" s="7" t="n">
        <x:f>G1145*H1145*(1-I1145)</x:f>
        <x:v>640000</x:v>
      </x:c>
      <x:c r="N1145" s="7" t="n">
        <x:f>G1145*J1145</x:f>
        <x:v>402800</x:v>
      </x:c>
      <x:c r="O1145" s="7" t="n">
        <x:f>M1145-N1145</x:f>
        <x:v>237200</x:v>
      </x:c>
      <x:c r="P1145" s="7" t="n">
        <x:f>M1145*L1145</x:f>
        <x:v>0</x:v>
      </x:c>
      <x:c r="Q1145" s="7" t="n">
        <x:f>O1145-K1145-P1145</x:f>
        <x:v>237200</x:v>
      </x:c>
      <x:c r="R1145" s="8" t="n">
        <x:f>IF(M1145=0,0,Q1145/M1145)</x:f>
        <x:v>0.370625</x:v>
      </x:c>
    </x:row>
    <x:row r="1146">
      <x:c r="A1146" s="1" t="str">
        <x:v>S1141</x:v>
      </x:c>
      <x:c r="B1146" s="6" t="n">
        <x:v>46004</x:v>
      </x:c>
      <x:c r="C1146" s="1" t="n">
        <x:v>12</x:v>
      </x:c>
      <x:c r="D1146" s="1" t="str">
        <x:v>Blender</x:v>
      </x:c>
      <x:c r="E1146" s="1" t="str">
        <x:v>Dodoma</x:v>
      </x:c>
      <x:c r="F1146" s="1" t="str">
        <x:v>Store</x:v>
      </x:c>
      <x:c r="G1146" s="1" t="n">
        <x:v>1</x:v>
      </x:c>
      <x:c r="H1146" s="7" t="n">
        <x:v>95000</x:v>
      </x:c>
      <x:c r="I1146" s="8" t="n">
        <x:v>0.05</x:v>
      </x:c>
      <x:c r="J1146" s="7" t="n">
        <x:v>68900</x:v>
      </x:c>
      <x:c r="K1146" s="7" t="n">
        <x:v>0</x:v>
      </x:c>
      <x:c r="L1146" s="8" t="n">
        <x:v>0</x:v>
      </x:c>
      <x:c r="M1146" s="7" t="n">
        <x:f>G1146*H1146*(1-I1146)</x:f>
        <x:v>90250</x:v>
      </x:c>
      <x:c r="N1146" s="7" t="n">
        <x:f>G1146*J1146</x:f>
        <x:v>68900</x:v>
      </x:c>
      <x:c r="O1146" s="7" t="n">
        <x:f>M1146-N1146</x:f>
        <x:v>21350</x:v>
      </x:c>
      <x:c r="P1146" s="7" t="n">
        <x:f>M1146*L1146</x:f>
        <x:v>0</x:v>
      </x:c>
      <x:c r="Q1146" s="7" t="n">
        <x:f>O1146-K1146-P1146</x:f>
        <x:v>21350</x:v>
      </x:c>
      <x:c r="R1146" s="8" t="n">
        <x:f>IF(M1146=0,0,Q1146/M1146)</x:f>
        <x:v>0.2365650969529086</x:v>
      </x:c>
    </x:row>
    <x:row r="1147">
      <x:c r="A1147" s="1" t="str">
        <x:v>S1142</x:v>
      </x:c>
      <x:c r="B1147" s="6" t="n">
        <x:v>46016</x:v>
      </x:c>
      <x:c r="C1147" s="1" t="n">
        <x:v>12</x:v>
      </x:c>
      <x:c r="D1147" s="1" t="str">
        <x:v>Cookware set</x:v>
      </x:c>
      <x:c r="E1147" s="1" t="str">
        <x:v>Dodoma</x:v>
      </x:c>
      <x:c r="F1147" s="1" t="str">
        <x:v>Store</x:v>
      </x:c>
      <x:c r="G1147" s="1" t="n">
        <x:v>2</x:v>
      </x:c>
      <x:c r="H1147" s="7" t="n">
        <x:v>160000</x:v>
      </x:c>
      <x:c r="I1147" s="8" t="n">
        <x:v>0.05</x:v>
      </x:c>
      <x:c r="J1147" s="7" t="n">
        <x:v>100700</x:v>
      </x:c>
      <x:c r="K1147" s="7" t="n">
        <x:v>0</x:v>
      </x:c>
      <x:c r="L1147" s="8" t="n">
        <x:v>0</x:v>
      </x:c>
      <x:c r="M1147" s="7" t="n">
        <x:f>G1147*H1147*(1-I1147)</x:f>
        <x:v>304000</x:v>
      </x:c>
      <x:c r="N1147" s="7" t="n">
        <x:f>G1147*J1147</x:f>
        <x:v>201400</x:v>
      </x:c>
      <x:c r="O1147" s="7" t="n">
        <x:f>M1147-N1147</x:f>
        <x:v>102600</x:v>
      </x:c>
      <x:c r="P1147" s="7" t="n">
        <x:f>M1147*L1147</x:f>
        <x:v>0</x:v>
      </x:c>
      <x:c r="Q1147" s="7" t="n">
        <x:f>O1147-K1147-P1147</x:f>
        <x:v>102600</x:v>
      </x:c>
      <x:c r="R1147" s="8" t="n">
        <x:f>IF(M1147=0,0,Q1147/M1147)</x:f>
        <x:v>0.3375</x:v>
      </x:c>
    </x:row>
    <x:row r="1148">
      <x:c r="A1148" s="1" t="str">
        <x:v>S1143</x:v>
      </x:c>
      <x:c r="B1148" s="6" t="n">
        <x:v>45993</x:v>
      </x:c>
      <x:c r="C1148" s="1" t="n">
        <x:v>12</x:v>
      </x:c>
      <x:c r="D1148" s="1" t="str">
        <x:v>Kettle</x:v>
      </x:c>
      <x:c r="E1148" s="1" t="str">
        <x:v>Arusha</x:v>
      </x:c>
      <x:c r="F1148" s="1" t="str">
        <x:v>Store</x:v>
      </x:c>
      <x:c r="G1148" s="1" t="n">
        <x:v>4</x:v>
      </x:c>
      <x:c r="H1148" s="7" t="n">
        <x:v>45000</x:v>
      </x:c>
      <x:c r="I1148" s="8" t="n">
        <x:v>0</x:v>
      </x:c>
      <x:c r="J1148" s="7" t="n">
        <x:v>28620</x:v>
      </x:c>
      <x:c r="K1148" s="7" t="n">
        <x:v>0</x:v>
      </x:c>
      <x:c r="L1148" s="8" t="n">
        <x:v>0</x:v>
      </x:c>
      <x:c r="M1148" s="7" t="n">
        <x:f>G1148*H1148*(1-I1148)</x:f>
        <x:v>180000</x:v>
      </x:c>
      <x:c r="N1148" s="7" t="n">
        <x:f>G1148*J1148</x:f>
        <x:v>114480</x:v>
      </x:c>
      <x:c r="O1148" s="7" t="n">
        <x:f>M1148-N1148</x:f>
        <x:v>65520</x:v>
      </x:c>
      <x:c r="P1148" s="7" t="n">
        <x:f>M1148*L1148</x:f>
        <x:v>0</x:v>
      </x:c>
      <x:c r="Q1148" s="7" t="n">
        <x:f>O1148-K1148-P1148</x:f>
        <x:v>65520</x:v>
      </x:c>
      <x:c r="R1148" s="8" t="n">
        <x:f>IF(M1148=0,0,Q1148/M1148)</x:f>
        <x:v>0.364</x:v>
      </x:c>
    </x:row>
    <x:row r="1149">
      <x:c r="A1149" s="1" t="str">
        <x:v>S1144</x:v>
      </x:c>
      <x:c r="B1149" s="6" t="n">
        <x:v>45995</x:v>
      </x:c>
      <x:c r="C1149" s="1" t="n">
        <x:v>12</x:v>
      </x:c>
      <x:c r="D1149" s="1" t="str">
        <x:v>Thermos</x:v>
      </x:c>
      <x:c r="E1149" s="1" t="str">
        <x:v>Dar es Salaam</x:v>
      </x:c>
      <x:c r="F1149" s="1" t="str">
        <x:v>Marketplace</x:v>
      </x:c>
      <x:c r="G1149" s="1" t="n">
        <x:v>3</x:v>
      </x:c>
      <x:c r="H1149" s="7" t="n">
        <x:v>40000</x:v>
      </x:c>
      <x:c r="I1149" s="8" t="n">
        <x:v>0.15</x:v>
      </x:c>
      <x:c r="J1149" s="7" t="n">
        <x:v>24380</x:v>
      </x:c>
      <x:c r="K1149" s="7" t="n">
        <x:v>3500</x:v>
      </x:c>
      <x:c r="L1149" s="8" t="n">
        <x:v>0.08</x:v>
      </x:c>
      <x:c r="M1149" s="7" t="n">
        <x:f>G1149*H1149*(1-I1149)</x:f>
        <x:v>102000</x:v>
      </x:c>
      <x:c r="N1149" s="7" t="n">
        <x:f>G1149*J1149</x:f>
        <x:v>73140</x:v>
      </x:c>
      <x:c r="O1149" s="7" t="n">
        <x:f>M1149-N1149</x:f>
        <x:v>28860</x:v>
      </x:c>
      <x:c r="P1149" s="7" t="n">
        <x:f>M1149*L1149</x:f>
        <x:v>8160</x:v>
      </x:c>
      <x:c r="Q1149" s="7" t="n">
        <x:f>O1149-K1149-P1149</x:f>
        <x:v>17200</x:v>
      </x:c>
      <x:c r="R1149" s="8" t="n">
        <x:f>IF(M1149=0,0,Q1149/M1149)</x:f>
        <x:v>0.16862745098039217</x:v>
      </x:c>
    </x:row>
    <x:row r="1150">
      <x:c r="A1150" s="1" t="str">
        <x:v>S1145</x:v>
      </x:c>
      <x:c r="B1150" s="6" t="n">
        <x:v>46016</x:v>
      </x:c>
      <x:c r="C1150" s="1" t="n">
        <x:v>12</x:v>
      </x:c>
      <x:c r="D1150" s="1" t="str">
        <x:v>Thermos</x:v>
      </x:c>
      <x:c r="E1150" s="1" t="str">
        <x:v>Dodoma</x:v>
      </x:c>
      <x:c r="F1150" s="1" t="str">
        <x:v>Marketplace</x:v>
      </x:c>
      <x:c r="G1150" s="1" t="n">
        <x:v>4</x:v>
      </x:c>
      <x:c r="H1150" s="7" t="n">
        <x:v>40000</x:v>
      </x:c>
      <x:c r="I1150" s="8" t="n">
        <x:v>0.15</x:v>
      </x:c>
      <x:c r="J1150" s="7" t="n">
        <x:v>24380</x:v>
      </x:c>
      <x:c r="K1150" s="7" t="n">
        <x:v>6500</x:v>
      </x:c>
      <x:c r="L1150" s="8" t="n">
        <x:v>0.08</x:v>
      </x:c>
      <x:c r="M1150" s="7" t="n">
        <x:f>G1150*H1150*(1-I1150)</x:f>
        <x:v>136000</x:v>
      </x:c>
      <x:c r="N1150" s="7" t="n">
        <x:f>G1150*J1150</x:f>
        <x:v>97520</x:v>
      </x:c>
      <x:c r="O1150" s="7" t="n">
        <x:f>M1150-N1150</x:f>
        <x:v>38480</x:v>
      </x:c>
      <x:c r="P1150" s="7" t="n">
        <x:f>M1150*L1150</x:f>
        <x:v>10880</x:v>
      </x:c>
      <x:c r="Q1150" s="7" t="n">
        <x:f>O1150-K1150-P1150</x:f>
        <x:v>21100</x:v>
      </x:c>
      <x:c r="R1150" s="8" t="n">
        <x:f>IF(M1150=0,0,Q1150/M1150)</x:f>
        <x:v>0.15514705882352942</x:v>
      </x:c>
    </x:row>
    <x:row r="1151">
      <x:c r="A1151" s="1" t="str">
        <x:v>S1146</x:v>
      </x:c>
      <x:c r="B1151" s="6" t="n">
        <x:v>46002</x:v>
      </x:c>
      <x:c r="C1151" s="1" t="n">
        <x:v>12</x:v>
      </x:c>
      <x:c r="D1151" s="1" t="str">
        <x:v>Kettle</x:v>
      </x:c>
      <x:c r="E1151" s="1" t="str">
        <x:v>Arusha</x:v>
      </x:c>
      <x:c r="F1151" s="1" t="str">
        <x:v>Store</x:v>
      </x:c>
      <x:c r="G1151" s="1" t="n">
        <x:v>4</x:v>
      </x:c>
      <x:c r="H1151" s="7" t="n">
        <x:v>45000</x:v>
      </x:c>
      <x:c r="I1151" s="8" t="n">
        <x:v>0</x:v>
      </x:c>
      <x:c r="J1151" s="7" t="n">
        <x:v>28620</x:v>
      </x:c>
      <x:c r="K1151" s="7" t="n">
        <x:v>0</x:v>
      </x:c>
      <x:c r="L1151" s="8" t="n">
        <x:v>0</x:v>
      </x:c>
      <x:c r="M1151" s="7" t="n">
        <x:f>G1151*H1151*(1-I1151)</x:f>
        <x:v>180000</x:v>
      </x:c>
      <x:c r="N1151" s="7" t="n">
        <x:f>G1151*J1151</x:f>
        <x:v>114480</x:v>
      </x:c>
      <x:c r="O1151" s="7" t="n">
        <x:f>M1151-N1151</x:f>
        <x:v>65520</x:v>
      </x:c>
      <x:c r="P1151" s="7" t="n">
        <x:f>M1151*L1151</x:f>
        <x:v>0</x:v>
      </x:c>
      <x:c r="Q1151" s="7" t="n">
        <x:f>O1151-K1151-P1151</x:f>
        <x:v>65520</x:v>
      </x:c>
      <x:c r="R1151" s="8" t="n">
        <x:f>IF(M1151=0,0,Q1151/M1151)</x:f>
        <x:v>0.364</x:v>
      </x:c>
    </x:row>
    <x:row r="1152">
      <x:c r="A1152" s="1" t="str">
        <x:v>S1147</x:v>
      </x:c>
      <x:c r="B1152" s="6" t="n">
        <x:v>46010</x:v>
      </x:c>
      <x:c r="C1152" s="1" t="n">
        <x:v>12</x:v>
      </x:c>
      <x:c r="D1152" s="1" t="str">
        <x:v>Kettle</x:v>
      </x:c>
      <x:c r="E1152" s="1" t="str">
        <x:v>Dar es Salaam</x:v>
      </x:c>
      <x:c r="F1152" s="1" t="str">
        <x:v>Store</x:v>
      </x:c>
      <x:c r="G1152" s="1" t="n">
        <x:v>1</x:v>
      </x:c>
      <x:c r="H1152" s="7" t="n">
        <x:v>45000</x:v>
      </x:c>
      <x:c r="I1152" s="8" t="n">
        <x:v>0</x:v>
      </x:c>
      <x:c r="J1152" s="7" t="n">
        <x:v>28620</x:v>
      </x:c>
      <x:c r="K1152" s="7" t="n">
        <x:v>0</x:v>
      </x:c>
      <x:c r="L1152" s="8" t="n">
        <x:v>0</x:v>
      </x:c>
      <x:c r="M1152" s="7" t="n">
        <x:f>G1152*H1152*(1-I1152)</x:f>
        <x:v>45000</x:v>
      </x:c>
      <x:c r="N1152" s="7" t="n">
        <x:f>G1152*J1152</x:f>
        <x:v>28620</x:v>
      </x:c>
      <x:c r="O1152" s="7" t="n">
        <x:f>M1152-N1152</x:f>
        <x:v>16380</x:v>
      </x:c>
      <x:c r="P1152" s="7" t="n">
        <x:f>M1152*L1152</x:f>
        <x:v>0</x:v>
      </x:c>
      <x:c r="Q1152" s="7" t="n">
        <x:f>O1152-K1152-P1152</x:f>
        <x:v>16380</x:v>
      </x:c>
      <x:c r="R1152" s="8" t="n">
        <x:f>IF(M1152=0,0,Q1152/M1152)</x:f>
        <x:v>0.364</x:v>
      </x:c>
    </x:row>
    <x:row r="1153">
      <x:c r="A1153" s="1" t="str">
        <x:v>S1148</x:v>
      </x:c>
      <x:c r="B1153" s="6" t="n">
        <x:v>46014</x:v>
      </x:c>
      <x:c r="C1153" s="1" t="n">
        <x:v>12</x:v>
      </x:c>
      <x:c r="D1153" s="1" t="str">
        <x:v>Rice cooker</x:v>
      </x:c>
      <x:c r="E1153" s="1" t="str">
        <x:v>Dodoma</x:v>
      </x:c>
      <x:c r="F1153" s="1" t="str">
        <x:v>WhatsApp</x:v>
      </x:c>
      <x:c r="G1153" s="1" t="n">
        <x:v>1</x:v>
      </x:c>
      <x:c r="H1153" s="7" t="n">
        <x:v>120000</x:v>
      </x:c>
      <x:c r="I1153" s="8" t="n">
        <x:v>0</x:v>
      </x:c>
      <x:c r="J1153" s="7" t="n">
        <x:v>90100</x:v>
      </x:c>
      <x:c r="K1153" s="7" t="n">
        <x:v>6500</x:v>
      </x:c>
      <x:c r="L1153" s="8" t="n">
        <x:v>0</x:v>
      </x:c>
      <x:c r="M1153" s="7" t="n">
        <x:f>G1153*H1153*(1-I1153)</x:f>
        <x:v>120000</x:v>
      </x:c>
      <x:c r="N1153" s="7" t="n">
        <x:f>G1153*J1153</x:f>
        <x:v>90100</x:v>
      </x:c>
      <x:c r="O1153" s="7" t="n">
        <x:f>M1153-N1153</x:f>
        <x:v>29900</x:v>
      </x:c>
      <x:c r="P1153" s="7" t="n">
        <x:f>M1153*L1153</x:f>
        <x:v>0</x:v>
      </x:c>
      <x:c r="Q1153" s="7" t="n">
        <x:f>O1153-K1153-P1153</x:f>
        <x:v>23400</x:v>
      </x:c>
      <x:c r="R1153" s="8" t="n">
        <x:f>IF(M1153=0,0,Q1153/M1153)</x:f>
        <x:v>0.195</x:v>
      </x:c>
    </x:row>
    <x:row r="1154">
      <x:c r="A1154" s="1" t="str">
        <x:v>S1149</x:v>
      </x:c>
      <x:c r="B1154" s="6" t="n">
        <x:v>46004</x:v>
      </x:c>
      <x:c r="C1154" s="1" t="n">
        <x:v>12</x:v>
      </x:c>
      <x:c r="D1154" s="1" t="str">
        <x:v>Cookware set</x:v>
      </x:c>
      <x:c r="E1154" s="1" t="str">
        <x:v>Mwanza</x:v>
      </x:c>
      <x:c r="F1154" s="1" t="str">
        <x:v>Store</x:v>
      </x:c>
      <x:c r="G1154" s="1" t="n">
        <x:v>2</x:v>
      </x:c>
      <x:c r="H1154" s="7" t="n">
        <x:v>160000</x:v>
      </x:c>
      <x:c r="I1154" s="8" t="n">
        <x:v>0.05</x:v>
      </x:c>
      <x:c r="J1154" s="7" t="n">
        <x:v>100700</x:v>
      </x:c>
      <x:c r="K1154" s="7" t="n">
        <x:v>0</x:v>
      </x:c>
      <x:c r="L1154" s="8" t="n">
        <x:v>0</x:v>
      </x:c>
      <x:c r="M1154" s="7" t="n">
        <x:f>G1154*H1154*(1-I1154)</x:f>
        <x:v>304000</x:v>
      </x:c>
      <x:c r="N1154" s="7" t="n">
        <x:f>G1154*J1154</x:f>
        <x:v>201400</x:v>
      </x:c>
      <x:c r="O1154" s="7" t="n">
        <x:f>M1154-N1154</x:f>
        <x:v>102600</x:v>
      </x:c>
      <x:c r="P1154" s="7" t="n">
        <x:f>M1154*L1154</x:f>
        <x:v>0</x:v>
      </x:c>
      <x:c r="Q1154" s="7" t="n">
        <x:f>O1154-K1154-P1154</x:f>
        <x:v>102600</x:v>
      </x:c>
      <x:c r="R1154" s="8" t="n">
        <x:f>IF(M1154=0,0,Q1154/M1154)</x:f>
        <x:v>0.3375</x:v>
      </x:c>
    </x:row>
    <x:row r="1155">
      <x:c r="A1155" s="1" t="str">
        <x:v>S1150</x:v>
      </x:c>
      <x:c r="B1155" s="6" t="n">
        <x:v>46006</x:v>
      </x:c>
      <x:c r="C1155" s="1" t="n">
        <x:v>12</x:v>
      </x:c>
      <x:c r="D1155" s="1" t="str">
        <x:v>Cookware set</x:v>
      </x:c>
      <x:c r="E1155" s="1" t="str">
        <x:v>Dodoma</x:v>
      </x:c>
      <x:c r="F1155" s="1" t="str">
        <x:v>Store</x:v>
      </x:c>
      <x:c r="G1155" s="1" t="n">
        <x:v>2</x:v>
      </x:c>
      <x:c r="H1155" s="7" t="n">
        <x:v>160000</x:v>
      </x:c>
      <x:c r="I1155" s="8" t="n">
        <x:v>0</x:v>
      </x:c>
      <x:c r="J1155" s="7" t="n">
        <x:v>100700</x:v>
      </x:c>
      <x:c r="K1155" s="7" t="n">
        <x:v>0</x:v>
      </x:c>
      <x:c r="L1155" s="8" t="n">
        <x:v>0</x:v>
      </x:c>
      <x:c r="M1155" s="7" t="n">
        <x:f>G1155*H1155*(1-I1155)</x:f>
        <x:v>320000</x:v>
      </x:c>
      <x:c r="N1155" s="7" t="n">
        <x:f>G1155*J1155</x:f>
        <x:v>201400</x:v>
      </x:c>
      <x:c r="O1155" s="7" t="n">
        <x:f>M1155-N1155</x:f>
        <x:v>118600</x:v>
      </x:c>
      <x:c r="P1155" s="7" t="n">
        <x:f>M1155*L1155</x:f>
        <x:v>0</x:v>
      </x:c>
      <x:c r="Q1155" s="7" t="n">
        <x:f>O1155-K1155-P1155</x:f>
        <x:v>118600</x:v>
      </x:c>
      <x:c r="R1155" s="8" t="n">
        <x:f>IF(M1155=0,0,Q1155/M1155)</x:f>
        <x:v>0.370625</x:v>
      </x:c>
    </x:row>
    <x:row r="1156">
      <x:c r="A1156" s="1" t="str">
        <x:v>S1151</x:v>
      </x:c>
      <x:c r="B1156" s="6" t="n">
        <x:v>45999</x:v>
      </x:c>
      <x:c r="C1156" s="1" t="n">
        <x:v>12</x:v>
      </x:c>
      <x:c r="D1156" s="1" t="str">
        <x:v>Cookware set</x:v>
      </x:c>
      <x:c r="E1156" s="1" t="str">
        <x:v>Dodoma</x:v>
      </x:c>
      <x:c r="F1156" s="1" t="str">
        <x:v>Store</x:v>
      </x:c>
      <x:c r="G1156" s="1" t="n">
        <x:v>3</x:v>
      </x:c>
      <x:c r="H1156" s="7" t="n">
        <x:v>160000</x:v>
      </x:c>
      <x:c r="I1156" s="8" t="n">
        <x:v>0</x:v>
      </x:c>
      <x:c r="J1156" s="7" t="n">
        <x:v>100700</x:v>
      </x:c>
      <x:c r="K1156" s="7" t="n">
        <x:v>0</x:v>
      </x:c>
      <x:c r="L1156" s="8" t="n">
        <x:v>0</x:v>
      </x:c>
      <x:c r="M1156" s="7" t="n">
        <x:f>G1156*H1156*(1-I1156)</x:f>
        <x:v>480000</x:v>
      </x:c>
      <x:c r="N1156" s="7" t="n">
        <x:f>G1156*J1156</x:f>
        <x:v>302100</x:v>
      </x:c>
      <x:c r="O1156" s="7" t="n">
        <x:f>M1156-N1156</x:f>
        <x:v>177900</x:v>
      </x:c>
      <x:c r="P1156" s="7" t="n">
        <x:f>M1156*L1156</x:f>
        <x:v>0</x:v>
      </x:c>
      <x:c r="Q1156" s="7" t="n">
        <x:f>O1156-K1156-P1156</x:f>
        <x:v>177900</x:v>
      </x:c>
      <x:c r="R1156" s="8" t="n">
        <x:f>IF(M1156=0,0,Q1156/M1156)</x:f>
        <x:v>0.370625</x:v>
      </x:c>
    </x:row>
    <x:row r="1157">
      <x:c r="A1157" s="1" t="str">
        <x:v>S1152</x:v>
      </x:c>
      <x:c r="B1157" s="6" t="n">
        <x:v>46019</x:v>
      </x:c>
      <x:c r="C1157" s="1" t="n">
        <x:v>12</x:v>
      </x:c>
      <x:c r="D1157" s="1" t="str">
        <x:v>Rice cooker</x:v>
      </x:c>
      <x:c r="E1157" s="1" t="str">
        <x:v>Dodoma</x:v>
      </x:c>
      <x:c r="F1157" s="1" t="str">
        <x:v>Store</x:v>
      </x:c>
      <x:c r="G1157" s="1" t="n">
        <x:v>1</x:v>
      </x:c>
      <x:c r="H1157" s="7" t="n">
        <x:v>120000</x:v>
      </x:c>
      <x:c r="I1157" s="8" t="n">
        <x:v>0.05</x:v>
      </x:c>
      <x:c r="J1157" s="7" t="n">
        <x:v>90100</x:v>
      </x:c>
      <x:c r="K1157" s="7" t="n">
        <x:v>0</x:v>
      </x:c>
      <x:c r="L1157" s="8" t="n">
        <x:v>0</x:v>
      </x:c>
      <x:c r="M1157" s="7" t="n">
        <x:f>G1157*H1157*(1-I1157)</x:f>
        <x:v>114000</x:v>
      </x:c>
      <x:c r="N1157" s="7" t="n">
        <x:f>G1157*J1157</x:f>
        <x:v>90100</x:v>
      </x:c>
      <x:c r="O1157" s="7" t="n">
        <x:f>M1157-N1157</x:f>
        <x:v>23900</x:v>
      </x:c>
      <x:c r="P1157" s="7" t="n">
        <x:f>M1157*L1157</x:f>
        <x:v>0</x:v>
      </x:c>
      <x:c r="Q1157" s="7" t="n">
        <x:f>O1157-K1157-P1157</x:f>
        <x:v>23900</x:v>
      </x:c>
      <x:c r="R1157" s="8" t="n">
        <x:f>IF(M1157=0,0,Q1157/M1157)</x:f>
        <x:v>0.20964912280701756</x:v>
      </x:c>
    </x:row>
    <x:row r="1158">
      <x:c r="A1158" s="1" t="str">
        <x:v>S1153</x:v>
      </x:c>
      <x:c r="B1158" s="6" t="n">
        <x:v>45993</x:v>
      </x:c>
      <x:c r="C1158" s="1" t="n">
        <x:v>12</x:v>
      </x:c>
      <x:c r="D1158" s="1" t="str">
        <x:v>Blender</x:v>
      </x:c>
      <x:c r="E1158" s="1" t="str">
        <x:v>Dar es Salaam</x:v>
      </x:c>
      <x:c r="F1158" s="1" t="str">
        <x:v>WhatsApp</x:v>
      </x:c>
      <x:c r="G1158" s="1" t="n">
        <x:v>1</x:v>
      </x:c>
      <x:c r="H1158" s="7" t="n">
        <x:v>95000</x:v>
      </x:c>
      <x:c r="I1158" s="8" t="n">
        <x:v>0</x:v>
      </x:c>
      <x:c r="J1158" s="7" t="n">
        <x:v>68900</x:v>
      </x:c>
      <x:c r="K1158" s="7" t="n">
        <x:v>3500</x:v>
      </x:c>
      <x:c r="L1158" s="8" t="n">
        <x:v>0</x:v>
      </x:c>
      <x:c r="M1158" s="7" t="n">
        <x:f>G1158*H1158*(1-I1158)</x:f>
        <x:v>95000</x:v>
      </x:c>
      <x:c r="N1158" s="7" t="n">
        <x:f>G1158*J1158</x:f>
        <x:v>68900</x:v>
      </x:c>
      <x:c r="O1158" s="7" t="n">
        <x:f>M1158-N1158</x:f>
        <x:v>26100</x:v>
      </x:c>
      <x:c r="P1158" s="7" t="n">
        <x:f>M1158*L1158</x:f>
        <x:v>0</x:v>
      </x:c>
      <x:c r="Q1158" s="7" t="n">
        <x:f>O1158-K1158-P1158</x:f>
        <x:v>22600</x:v>
      </x:c>
      <x:c r="R1158" s="8" t="n">
        <x:f>IF(M1158=0,0,Q1158/M1158)</x:f>
        <x:v>0.23789473684210527</x:v>
      </x:c>
    </x:row>
    <x:row r="1159">
      <x:c r="A1159" s="1" t="str">
        <x:v>S1154</x:v>
      </x:c>
      <x:c r="B1159" s="6" t="n">
        <x:v>45996</x:v>
      </x:c>
      <x:c r="C1159" s="1" t="n">
        <x:v>12</x:v>
      </x:c>
      <x:c r="D1159" s="1" t="str">
        <x:v>Rice cooker</x:v>
      </x:c>
      <x:c r="E1159" s="1" t="str">
        <x:v>Arusha</x:v>
      </x:c>
      <x:c r="F1159" s="1" t="str">
        <x:v>Store</x:v>
      </x:c>
      <x:c r="G1159" s="1" t="n">
        <x:v>1</x:v>
      </x:c>
      <x:c r="H1159" s="7" t="n">
        <x:v>120000</x:v>
      </x:c>
      <x:c r="I1159" s="8" t="n">
        <x:v>0.05</x:v>
      </x:c>
      <x:c r="J1159" s="7" t="n">
        <x:v>90100</x:v>
      </x:c>
      <x:c r="K1159" s="7" t="n">
        <x:v>0</x:v>
      </x:c>
      <x:c r="L1159" s="8" t="n">
        <x:v>0</x:v>
      </x:c>
      <x:c r="M1159" s="7" t="n">
        <x:f>G1159*H1159*(1-I1159)</x:f>
        <x:v>114000</x:v>
      </x:c>
      <x:c r="N1159" s="7" t="n">
        <x:f>G1159*J1159</x:f>
        <x:v>90100</x:v>
      </x:c>
      <x:c r="O1159" s="7" t="n">
        <x:f>M1159-N1159</x:f>
        <x:v>23900</x:v>
      </x:c>
      <x:c r="P1159" s="7" t="n">
        <x:f>M1159*L1159</x:f>
        <x:v>0</x:v>
      </x:c>
      <x:c r="Q1159" s="7" t="n">
        <x:f>O1159-K1159-P1159</x:f>
        <x:v>23900</x:v>
      </x:c>
      <x:c r="R1159" s="8" t="n">
        <x:f>IF(M1159=0,0,Q1159/M1159)</x:f>
        <x:v>0.20964912280701756</x:v>
      </x:c>
    </x:row>
    <x:row r="1160">
      <x:c r="A1160" s="1" t="str">
        <x:v>S1155</x:v>
      </x:c>
      <x:c r="B1160" s="6" t="n">
        <x:v>45993</x:v>
      </x:c>
      <x:c r="C1160" s="1" t="n">
        <x:v>12</x:v>
      </x:c>
      <x:c r="D1160" s="1" t="str">
        <x:v>Kettle</x:v>
      </x:c>
      <x:c r="E1160" s="1" t="str">
        <x:v>Dar es Salaam</x:v>
      </x:c>
      <x:c r="F1160" s="1" t="str">
        <x:v>Store</x:v>
      </x:c>
      <x:c r="G1160" s="1" t="n">
        <x:v>4</x:v>
      </x:c>
      <x:c r="H1160" s="7" t="n">
        <x:v>45000</x:v>
      </x:c>
      <x:c r="I1160" s="8" t="n">
        <x:v>0</x:v>
      </x:c>
      <x:c r="J1160" s="7" t="n">
        <x:v>28620</x:v>
      </x:c>
      <x:c r="K1160" s="7" t="n">
        <x:v>0</x:v>
      </x:c>
      <x:c r="L1160" s="8" t="n">
        <x:v>0</x:v>
      </x:c>
      <x:c r="M1160" s="7" t="n">
        <x:f>G1160*H1160*(1-I1160)</x:f>
        <x:v>180000</x:v>
      </x:c>
      <x:c r="N1160" s="7" t="n">
        <x:f>G1160*J1160</x:f>
        <x:v>114480</x:v>
      </x:c>
      <x:c r="O1160" s="7" t="n">
        <x:f>M1160-N1160</x:f>
        <x:v>65520</x:v>
      </x:c>
      <x:c r="P1160" s="7" t="n">
        <x:f>M1160*L1160</x:f>
        <x:v>0</x:v>
      </x:c>
      <x:c r="Q1160" s="7" t="n">
        <x:f>O1160-K1160-P1160</x:f>
        <x:v>65520</x:v>
      </x:c>
      <x:c r="R1160" s="8" t="n">
        <x:f>IF(M1160=0,0,Q1160/M1160)</x:f>
        <x:v>0.364</x:v>
      </x:c>
    </x:row>
    <x:row r="1161">
      <x:c r="A1161" s="1" t="str">
        <x:v>S1156</x:v>
      </x:c>
      <x:c r="B1161" s="6" t="n">
        <x:v>46005</x:v>
      </x:c>
      <x:c r="C1161" s="1" t="n">
        <x:v>12</x:v>
      </x:c>
      <x:c r="D1161" s="1" t="str">
        <x:v>Kettle</x:v>
      </x:c>
      <x:c r="E1161" s="1" t="str">
        <x:v>Dar es Salaam</x:v>
      </x:c>
      <x:c r="F1161" s="1" t="str">
        <x:v>Store</x:v>
      </x:c>
      <x:c r="G1161" s="1" t="n">
        <x:v>4</x:v>
      </x:c>
      <x:c r="H1161" s="7" t="n">
        <x:v>45000</x:v>
      </x:c>
      <x:c r="I1161" s="8" t="n">
        <x:v>0</x:v>
      </x:c>
      <x:c r="J1161" s="7" t="n">
        <x:v>28620</x:v>
      </x:c>
      <x:c r="K1161" s="7" t="n">
        <x:v>0</x:v>
      </x:c>
      <x:c r="L1161" s="8" t="n">
        <x:v>0</x:v>
      </x:c>
      <x:c r="M1161" s="7" t="n">
        <x:f>G1161*H1161*(1-I1161)</x:f>
        <x:v>180000</x:v>
      </x:c>
      <x:c r="N1161" s="7" t="n">
        <x:f>G1161*J1161</x:f>
        <x:v>114480</x:v>
      </x:c>
      <x:c r="O1161" s="7" t="n">
        <x:f>M1161-N1161</x:f>
        <x:v>65520</x:v>
      </x:c>
      <x:c r="P1161" s="7" t="n">
        <x:f>M1161*L1161</x:f>
        <x:v>0</x:v>
      </x:c>
      <x:c r="Q1161" s="7" t="n">
        <x:f>O1161-K1161-P1161</x:f>
        <x:v>65520</x:v>
      </x:c>
      <x:c r="R1161" s="8" t="n">
        <x:f>IF(M1161=0,0,Q1161/M1161)</x:f>
        <x:v>0.364</x:v>
      </x:c>
    </x:row>
    <x:row r="1162">
      <x:c r="A1162" s="1" t="str">
        <x:v>S1157</x:v>
      </x:c>
      <x:c r="B1162" s="6" t="n">
        <x:v>46018</x:v>
      </x:c>
      <x:c r="C1162" s="1" t="n">
        <x:v>12</x:v>
      </x:c>
      <x:c r="D1162" s="1" t="str">
        <x:v>Kettle</x:v>
      </x:c>
      <x:c r="E1162" s="1" t="str">
        <x:v>Mwanza</x:v>
      </x:c>
      <x:c r="F1162" s="1" t="str">
        <x:v>WhatsApp</x:v>
      </x:c>
      <x:c r="G1162" s="1" t="n">
        <x:v>1</x:v>
      </x:c>
      <x:c r="H1162" s="7" t="n">
        <x:v>45000</x:v>
      </x:c>
      <x:c r="I1162" s="8" t="n">
        <x:v>0</x:v>
      </x:c>
      <x:c r="J1162" s="7" t="n">
        <x:v>28620</x:v>
      </x:c>
      <x:c r="K1162" s="7" t="n">
        <x:v>6500</x:v>
      </x:c>
      <x:c r="L1162" s="8" t="n">
        <x:v>0</x:v>
      </x:c>
      <x:c r="M1162" s="7" t="n">
        <x:f>G1162*H1162*(1-I1162)</x:f>
        <x:v>45000</x:v>
      </x:c>
      <x:c r="N1162" s="7" t="n">
        <x:f>G1162*J1162</x:f>
        <x:v>28620</x:v>
      </x:c>
      <x:c r="O1162" s="7" t="n">
        <x:f>M1162-N1162</x:f>
        <x:v>16380</x:v>
      </x:c>
      <x:c r="P1162" s="7" t="n">
        <x:f>M1162*L1162</x:f>
        <x:v>0</x:v>
      </x:c>
      <x:c r="Q1162" s="7" t="n">
        <x:f>O1162-K1162-P1162</x:f>
        <x:v>9880</x:v>
      </x:c>
      <x:c r="R1162" s="8" t="n">
        <x:f>IF(M1162=0,0,Q1162/M1162)</x:f>
        <x:v>0.21955555555555556</x:v>
      </x:c>
    </x:row>
    <x:row r="1163">
      <x:c r="A1163" s="1" t="str">
        <x:v>S1158</x:v>
      </x:c>
      <x:c r="B1163" s="6" t="n">
        <x:v>46005</x:v>
      </x:c>
      <x:c r="C1163" s="1" t="n">
        <x:v>12</x:v>
      </x:c>
      <x:c r="D1163" s="1" t="str">
        <x:v>Kettle</x:v>
      </x:c>
      <x:c r="E1163" s="1" t="str">
        <x:v>Dar es Salaam</x:v>
      </x:c>
      <x:c r="F1163" s="1" t="str">
        <x:v>Marketplace</x:v>
      </x:c>
      <x:c r="G1163" s="1" t="n">
        <x:v>4</x:v>
      </x:c>
      <x:c r="H1163" s="7" t="n">
        <x:v>45000</x:v>
      </x:c>
      <x:c r="I1163" s="8" t="n">
        <x:v>0.15</x:v>
      </x:c>
      <x:c r="J1163" s="7" t="n">
        <x:v>28620</x:v>
      </x:c>
      <x:c r="K1163" s="7" t="n">
        <x:v>3500</x:v>
      </x:c>
      <x:c r="L1163" s="8" t="n">
        <x:v>0.08</x:v>
      </x:c>
      <x:c r="M1163" s="7" t="n">
        <x:f>G1163*H1163*(1-I1163)</x:f>
        <x:v>153000</x:v>
      </x:c>
      <x:c r="N1163" s="7" t="n">
        <x:f>G1163*J1163</x:f>
        <x:v>114480</x:v>
      </x:c>
      <x:c r="O1163" s="7" t="n">
        <x:f>M1163-N1163</x:f>
        <x:v>38520</x:v>
      </x:c>
      <x:c r="P1163" s="7" t="n">
        <x:f>M1163*L1163</x:f>
        <x:v>12240</x:v>
      </x:c>
      <x:c r="Q1163" s="7" t="n">
        <x:f>O1163-K1163-P1163</x:f>
        <x:v>22780</x:v>
      </x:c>
      <x:c r="R1163" s="8" t="n">
        <x:f>IF(M1163=0,0,Q1163/M1163)</x:f>
        <x:v>0.14888888888888888</x:v>
      </x:c>
    </x:row>
    <x:row r="1164">
      <x:c r="A1164" s="1" t="str">
        <x:v>S1159</x:v>
      </x:c>
      <x:c r="B1164" s="6" t="n">
        <x:v>45993</x:v>
      </x:c>
      <x:c r="C1164" s="1" t="n">
        <x:v>12</x:v>
      </x:c>
      <x:c r="D1164" s="1" t="str">
        <x:v>Cookware set</x:v>
      </x:c>
      <x:c r="E1164" s="1" t="str">
        <x:v>Dar es Salaam</x:v>
      </x:c>
      <x:c r="F1164" s="1" t="str">
        <x:v>Marketplace</x:v>
      </x:c>
      <x:c r="G1164" s="1" t="n">
        <x:v>4</x:v>
      </x:c>
      <x:c r="H1164" s="7" t="n">
        <x:v>160000</x:v>
      </x:c>
      <x:c r="I1164" s="8" t="n">
        <x:v>0.15</x:v>
      </x:c>
      <x:c r="J1164" s="7" t="n">
        <x:v>100700</x:v>
      </x:c>
      <x:c r="K1164" s="7" t="n">
        <x:v>3500</x:v>
      </x:c>
      <x:c r="L1164" s="8" t="n">
        <x:v>0.08</x:v>
      </x:c>
      <x:c r="M1164" s="7" t="n">
        <x:f>G1164*H1164*(1-I1164)</x:f>
        <x:v>544000</x:v>
      </x:c>
      <x:c r="N1164" s="7" t="n">
        <x:f>G1164*J1164</x:f>
        <x:v>402800</x:v>
      </x:c>
      <x:c r="O1164" s="7" t="n">
        <x:f>M1164-N1164</x:f>
        <x:v>141200</x:v>
      </x:c>
      <x:c r="P1164" s="7" t="n">
        <x:f>M1164*L1164</x:f>
        <x:v>43520</x:v>
      </x:c>
      <x:c r="Q1164" s="7" t="n">
        <x:f>O1164-K1164-P1164</x:f>
        <x:v>94180</x:v>
      </x:c>
      <x:c r="R1164" s="8" t="n">
        <x:f>IF(M1164=0,0,Q1164/M1164)</x:f>
        <x:v>0.173125</x:v>
      </x:c>
    </x:row>
    <x:row r="1165">
      <x:c r="A1165" s="1" t="str">
        <x:v>S1160</x:v>
      </x:c>
      <x:c r="B1165" s="6" t="n">
        <x:v>46007</x:v>
      </x:c>
      <x:c r="C1165" s="1" t="n">
        <x:v>12</x:v>
      </x:c>
      <x:c r="D1165" s="1" t="str">
        <x:v>Cookware set</x:v>
      </x:c>
      <x:c r="E1165" s="1" t="str">
        <x:v>Dodoma</x:v>
      </x:c>
      <x:c r="F1165" s="1" t="str">
        <x:v>WhatsApp</x:v>
      </x:c>
      <x:c r="G1165" s="1" t="n">
        <x:v>1</x:v>
      </x:c>
      <x:c r="H1165" s="7" t="n">
        <x:v>160000</x:v>
      </x:c>
      <x:c r="I1165" s="8" t="n">
        <x:v>0</x:v>
      </x:c>
      <x:c r="J1165" s="7" t="n">
        <x:v>100700</x:v>
      </x:c>
      <x:c r="K1165" s="7" t="n">
        <x:v>6500</x:v>
      </x:c>
      <x:c r="L1165" s="8" t="n">
        <x:v>0</x:v>
      </x:c>
      <x:c r="M1165" s="7" t="n">
        <x:f>G1165*H1165*(1-I1165)</x:f>
        <x:v>160000</x:v>
      </x:c>
      <x:c r="N1165" s="7" t="n">
        <x:f>G1165*J1165</x:f>
        <x:v>100700</x:v>
      </x:c>
      <x:c r="O1165" s="7" t="n">
        <x:f>M1165-N1165</x:f>
        <x:v>59300</x:v>
      </x:c>
      <x:c r="P1165" s="7" t="n">
        <x:f>M1165*L1165</x:f>
        <x:v>0</x:v>
      </x:c>
      <x:c r="Q1165" s="7" t="n">
        <x:f>O1165-K1165-P1165</x:f>
        <x:v>52800</x:v>
      </x:c>
      <x:c r="R1165" s="8" t="n">
        <x:f>IF(M1165=0,0,Q1165/M1165)</x:f>
        <x:v>0.33</x:v>
      </x:c>
    </x:row>
    <x:row r="1166">
      <x:c r="A1166" s="1" t="str">
        <x:v>S1161</x:v>
      </x:c>
      <x:c r="B1166" s="6" t="n">
        <x:v>46007</x:v>
      </x:c>
      <x:c r="C1166" s="1" t="n">
        <x:v>12</x:v>
      </x:c>
      <x:c r="D1166" s="1" t="str">
        <x:v>Rice cooker</x:v>
      </x:c>
      <x:c r="E1166" s="1" t="str">
        <x:v>Dodoma</x:v>
      </x:c>
      <x:c r="F1166" s="1" t="str">
        <x:v>WhatsApp</x:v>
      </x:c>
      <x:c r="G1166" s="1" t="n">
        <x:v>2</x:v>
      </x:c>
      <x:c r="H1166" s="7" t="n">
        <x:v>120000</x:v>
      </x:c>
      <x:c r="I1166" s="8" t="n">
        <x:v>0.05</x:v>
      </x:c>
      <x:c r="J1166" s="7" t="n">
        <x:v>90100</x:v>
      </x:c>
      <x:c r="K1166" s="7" t="n">
        <x:v>6500</x:v>
      </x:c>
      <x:c r="L1166" s="8" t="n">
        <x:v>0</x:v>
      </x:c>
      <x:c r="M1166" s="7" t="n">
        <x:f>G1166*H1166*(1-I1166)</x:f>
        <x:v>228000</x:v>
      </x:c>
      <x:c r="N1166" s="7" t="n">
        <x:f>G1166*J1166</x:f>
        <x:v>180200</x:v>
      </x:c>
      <x:c r="O1166" s="7" t="n">
        <x:f>M1166-N1166</x:f>
        <x:v>47800</x:v>
      </x:c>
      <x:c r="P1166" s="7" t="n">
        <x:f>M1166*L1166</x:f>
        <x:v>0</x:v>
      </x:c>
      <x:c r="Q1166" s="7" t="n">
        <x:f>O1166-K1166-P1166</x:f>
        <x:v>41300</x:v>
      </x:c>
      <x:c r="R1166" s="8" t="n">
        <x:f>IF(M1166=0,0,Q1166/M1166)</x:f>
        <x:v>0.181140350877193</x:v>
      </x:c>
    </x:row>
    <x:row r="1167">
      <x:c r="A1167" s="1" t="str">
        <x:v>S1162</x:v>
      </x:c>
      <x:c r="B1167" s="6" t="n">
        <x:v>46003</x:v>
      </x:c>
      <x:c r="C1167" s="1" t="n">
        <x:v>12</x:v>
      </x:c>
      <x:c r="D1167" s="1" t="str">
        <x:v>Thermos</x:v>
      </x:c>
      <x:c r="E1167" s="1" t="str">
        <x:v>Mwanza</x:v>
      </x:c>
      <x:c r="F1167" s="1" t="str">
        <x:v>WhatsApp</x:v>
      </x:c>
      <x:c r="G1167" s="1" t="n">
        <x:v>1</x:v>
      </x:c>
      <x:c r="H1167" s="7" t="n">
        <x:v>40000</x:v>
      </x:c>
      <x:c r="I1167" s="8" t="n">
        <x:v>0</x:v>
      </x:c>
      <x:c r="J1167" s="7" t="n">
        <x:v>24380</x:v>
      </x:c>
      <x:c r="K1167" s="7" t="n">
        <x:v>6500</x:v>
      </x:c>
      <x:c r="L1167" s="8" t="n">
        <x:v>0</x:v>
      </x:c>
      <x:c r="M1167" s="7" t="n">
        <x:f>G1167*H1167*(1-I1167)</x:f>
        <x:v>40000</x:v>
      </x:c>
      <x:c r="N1167" s="7" t="n">
        <x:f>G1167*J1167</x:f>
        <x:v>24380</x:v>
      </x:c>
      <x:c r="O1167" s="7" t="n">
        <x:f>M1167-N1167</x:f>
        <x:v>15620</x:v>
      </x:c>
      <x:c r="P1167" s="7" t="n">
        <x:f>M1167*L1167</x:f>
        <x:v>0</x:v>
      </x:c>
      <x:c r="Q1167" s="7" t="n">
        <x:f>O1167-K1167-P1167</x:f>
        <x:v>9120</x:v>
      </x:c>
      <x:c r="R1167" s="8" t="n">
        <x:f>IF(M1167=0,0,Q1167/M1167)</x:f>
        <x:v>0.228</x:v>
      </x:c>
    </x:row>
    <x:row r="1168">
      <x:c r="A1168" s="1" t="str">
        <x:v>S1163</x:v>
      </x:c>
      <x:c r="B1168" s="6" t="n">
        <x:v>46010</x:v>
      </x:c>
      <x:c r="C1168" s="1" t="n">
        <x:v>12</x:v>
      </x:c>
      <x:c r="D1168" s="1" t="str">
        <x:v>Rice cooker</x:v>
      </x:c>
      <x:c r="E1168" s="1" t="str">
        <x:v>Dar es Salaam</x:v>
      </x:c>
      <x:c r="F1168" s="1" t="str">
        <x:v>WhatsApp</x:v>
      </x:c>
      <x:c r="G1168" s="1" t="n">
        <x:v>1</x:v>
      </x:c>
      <x:c r="H1168" s="7" t="n">
        <x:v>120000</x:v>
      </x:c>
      <x:c r="I1168" s="8" t="n">
        <x:v>0</x:v>
      </x:c>
      <x:c r="J1168" s="7" t="n">
        <x:v>90100</x:v>
      </x:c>
      <x:c r="K1168" s="7" t="n">
        <x:v>3500</x:v>
      </x:c>
      <x:c r="L1168" s="8" t="n">
        <x:v>0</x:v>
      </x:c>
      <x:c r="M1168" s="7" t="n">
        <x:f>G1168*H1168*(1-I1168)</x:f>
        <x:v>120000</x:v>
      </x:c>
      <x:c r="N1168" s="7" t="n">
        <x:f>G1168*J1168</x:f>
        <x:v>90100</x:v>
      </x:c>
      <x:c r="O1168" s="7" t="n">
        <x:f>M1168-N1168</x:f>
        <x:v>29900</x:v>
      </x:c>
      <x:c r="P1168" s="7" t="n">
        <x:f>M1168*L1168</x:f>
        <x:v>0</x:v>
      </x:c>
      <x:c r="Q1168" s="7" t="n">
        <x:f>O1168-K1168-P1168</x:f>
        <x:v>26400</x:v>
      </x:c>
      <x:c r="R1168" s="8" t="n">
        <x:f>IF(M1168=0,0,Q1168/M1168)</x:f>
        <x:v>0.22</x:v>
      </x:c>
    </x:row>
    <x:row r="1169">
      <x:c r="A1169" s="1" t="str">
        <x:v>S1164</x:v>
      </x:c>
      <x:c r="B1169" s="6" t="n">
        <x:v>45994</x:v>
      </x:c>
      <x:c r="C1169" s="1" t="n">
        <x:v>12</x:v>
      </x:c>
      <x:c r="D1169" s="1" t="str">
        <x:v>Cookware set</x:v>
      </x:c>
      <x:c r="E1169" s="1" t="str">
        <x:v>Dar es Salaam</x:v>
      </x:c>
      <x:c r="F1169" s="1" t="str">
        <x:v>Store</x:v>
      </x:c>
      <x:c r="G1169" s="1" t="n">
        <x:v>3</x:v>
      </x:c>
      <x:c r="H1169" s="7" t="n">
        <x:v>160000</x:v>
      </x:c>
      <x:c r="I1169" s="8" t="n">
        <x:v>0</x:v>
      </x:c>
      <x:c r="J1169" s="7" t="n">
        <x:v>100700</x:v>
      </x:c>
      <x:c r="K1169" s="7" t="n">
        <x:v>0</x:v>
      </x:c>
      <x:c r="L1169" s="8" t="n">
        <x:v>0</x:v>
      </x:c>
      <x:c r="M1169" s="7" t="n">
        <x:f>G1169*H1169*(1-I1169)</x:f>
        <x:v>480000</x:v>
      </x:c>
      <x:c r="N1169" s="7" t="n">
        <x:f>G1169*J1169</x:f>
        <x:v>302100</x:v>
      </x:c>
      <x:c r="O1169" s="7" t="n">
        <x:f>M1169-N1169</x:f>
        <x:v>177900</x:v>
      </x:c>
      <x:c r="P1169" s="7" t="n">
        <x:f>M1169*L1169</x:f>
        <x:v>0</x:v>
      </x:c>
      <x:c r="Q1169" s="7" t="n">
        <x:f>O1169-K1169-P1169</x:f>
        <x:v>177900</x:v>
      </x:c>
      <x:c r="R1169" s="8" t="n">
        <x:f>IF(M1169=0,0,Q1169/M1169)</x:f>
        <x:v>0.370625</x:v>
      </x:c>
    </x:row>
    <x:row r="1170">
      <x:c r="A1170" s="1" t="str">
        <x:v>S1165</x:v>
      </x:c>
      <x:c r="B1170" s="6" t="n">
        <x:v>45995</x:v>
      </x:c>
      <x:c r="C1170" s="1" t="n">
        <x:v>12</x:v>
      </x:c>
      <x:c r="D1170" s="1" t="str">
        <x:v>Cookware set</x:v>
      </x:c>
      <x:c r="E1170" s="1" t="str">
        <x:v>Mwanza</x:v>
      </x:c>
      <x:c r="F1170" s="1" t="str">
        <x:v>WhatsApp</x:v>
      </x:c>
      <x:c r="G1170" s="1" t="n">
        <x:v>2</x:v>
      </x:c>
      <x:c r="H1170" s="7" t="n">
        <x:v>160000</x:v>
      </x:c>
      <x:c r="I1170" s="8" t="n">
        <x:v>0</x:v>
      </x:c>
      <x:c r="J1170" s="7" t="n">
        <x:v>100700</x:v>
      </x:c>
      <x:c r="K1170" s="7" t="n">
        <x:v>6500</x:v>
      </x:c>
      <x:c r="L1170" s="8" t="n">
        <x:v>0</x:v>
      </x:c>
      <x:c r="M1170" s="7" t="n">
        <x:f>G1170*H1170*(1-I1170)</x:f>
        <x:v>320000</x:v>
      </x:c>
      <x:c r="N1170" s="7" t="n">
        <x:f>G1170*J1170</x:f>
        <x:v>201400</x:v>
      </x:c>
      <x:c r="O1170" s="7" t="n">
        <x:f>M1170-N1170</x:f>
        <x:v>118600</x:v>
      </x:c>
      <x:c r="P1170" s="7" t="n">
        <x:f>M1170*L1170</x:f>
        <x:v>0</x:v>
      </x:c>
      <x:c r="Q1170" s="7" t="n">
        <x:f>O1170-K1170-P1170</x:f>
        <x:v>112100</x:v>
      </x:c>
      <x:c r="R1170" s="8" t="n">
        <x:f>IF(M1170=0,0,Q1170/M1170)</x:f>
        <x:v>0.3503125</x:v>
      </x:c>
    </x:row>
    <x:row r="1171">
      <x:c r="A1171" s="1" t="str">
        <x:v>S1166</x:v>
      </x:c>
      <x:c r="B1171" s="6" t="n">
        <x:v>46015</x:v>
      </x:c>
      <x:c r="C1171" s="1" t="n">
        <x:v>12</x:v>
      </x:c>
      <x:c r="D1171" s="1" t="str">
        <x:v>Thermos</x:v>
      </x:c>
      <x:c r="E1171" s="1" t="str">
        <x:v>Dodoma</x:v>
      </x:c>
      <x:c r="F1171" s="1" t="str">
        <x:v>WhatsApp</x:v>
      </x:c>
      <x:c r="G1171" s="1" t="n">
        <x:v>4</x:v>
      </x:c>
      <x:c r="H1171" s="7" t="n">
        <x:v>40000</x:v>
      </x:c>
      <x:c r="I1171" s="8" t="n">
        <x:v>0</x:v>
      </x:c>
      <x:c r="J1171" s="7" t="n">
        <x:v>24380</x:v>
      </x:c>
      <x:c r="K1171" s="7" t="n">
        <x:v>6500</x:v>
      </x:c>
      <x:c r="L1171" s="8" t="n">
        <x:v>0</x:v>
      </x:c>
      <x:c r="M1171" s="7" t="n">
        <x:f>G1171*H1171*(1-I1171)</x:f>
        <x:v>160000</x:v>
      </x:c>
      <x:c r="N1171" s="7" t="n">
        <x:f>G1171*J1171</x:f>
        <x:v>97520</x:v>
      </x:c>
      <x:c r="O1171" s="7" t="n">
        <x:f>M1171-N1171</x:f>
        <x:v>62480</x:v>
      </x:c>
      <x:c r="P1171" s="7" t="n">
        <x:f>M1171*L1171</x:f>
        <x:v>0</x:v>
      </x:c>
      <x:c r="Q1171" s="7" t="n">
        <x:f>O1171-K1171-P1171</x:f>
        <x:v>55980</x:v>
      </x:c>
      <x:c r="R1171" s="8" t="n">
        <x:f>IF(M1171=0,0,Q1171/M1171)</x:f>
        <x:v>0.349875</x:v>
      </x:c>
    </x:row>
    <x:row r="1172">
      <x:c r="A1172" s="1" t="str">
        <x:v>S1167</x:v>
      </x:c>
      <x:c r="B1172" s="6" t="n">
        <x:v>46008</x:v>
      </x:c>
      <x:c r="C1172" s="1" t="n">
        <x:v>12</x:v>
      </x:c>
      <x:c r="D1172" s="1" t="str">
        <x:v>Rice cooker</x:v>
      </x:c>
      <x:c r="E1172" s="1" t="str">
        <x:v>Arusha</x:v>
      </x:c>
      <x:c r="F1172" s="1" t="str">
        <x:v>Store</x:v>
      </x:c>
      <x:c r="G1172" s="1" t="n">
        <x:v>3</x:v>
      </x:c>
      <x:c r="H1172" s="7" t="n">
        <x:v>120000</x:v>
      </x:c>
      <x:c r="I1172" s="8" t="n">
        <x:v>0</x:v>
      </x:c>
      <x:c r="J1172" s="7" t="n">
        <x:v>90100</x:v>
      </x:c>
      <x:c r="K1172" s="7" t="n">
        <x:v>0</x:v>
      </x:c>
      <x:c r="L1172" s="8" t="n">
        <x:v>0</x:v>
      </x:c>
      <x:c r="M1172" s="7" t="n">
        <x:f>G1172*H1172*(1-I1172)</x:f>
        <x:v>360000</x:v>
      </x:c>
      <x:c r="N1172" s="7" t="n">
        <x:f>G1172*J1172</x:f>
        <x:v>270300</x:v>
      </x:c>
      <x:c r="O1172" s="7" t="n">
        <x:f>M1172-N1172</x:f>
        <x:v>89700</x:v>
      </x:c>
      <x:c r="P1172" s="7" t="n">
        <x:f>M1172*L1172</x:f>
        <x:v>0</x:v>
      </x:c>
      <x:c r="Q1172" s="7" t="n">
        <x:f>O1172-K1172-P1172</x:f>
        <x:v>89700</x:v>
      </x:c>
      <x:c r="R1172" s="8" t="n">
        <x:f>IF(M1172=0,0,Q1172/M1172)</x:f>
        <x:v>0.24916666666666668</x:v>
      </x:c>
    </x:row>
    <x:row r="1173">
      <x:c r="A1173" s="1" t="str">
        <x:v>S1168</x:v>
      </x:c>
      <x:c r="B1173" s="6" t="n">
        <x:v>46015</x:v>
      </x:c>
      <x:c r="C1173" s="1" t="n">
        <x:v>12</x:v>
      </x:c>
      <x:c r="D1173" s="1" t="str">
        <x:v>Storage set</x:v>
      </x:c>
      <x:c r="E1173" s="1" t="str">
        <x:v>Dodoma</x:v>
      </x:c>
      <x:c r="F1173" s="1" t="str">
        <x:v>Store</x:v>
      </x:c>
      <x:c r="G1173" s="1" t="n">
        <x:v>1</x:v>
      </x:c>
      <x:c r="H1173" s="7" t="n">
        <x:v>35000</x:v>
      </x:c>
      <x:c r="I1173" s="8" t="n">
        <x:v>0</x:v>
      </x:c>
      <x:c r="J1173" s="7" t="n">
        <x:v>19080</x:v>
      </x:c>
      <x:c r="K1173" s="7" t="n">
        <x:v>0</x:v>
      </x:c>
      <x:c r="L1173" s="8" t="n">
        <x:v>0</x:v>
      </x:c>
      <x:c r="M1173" s="7" t="n">
        <x:f>G1173*H1173*(1-I1173)</x:f>
        <x:v>35000</x:v>
      </x:c>
      <x:c r="N1173" s="7" t="n">
        <x:f>G1173*J1173</x:f>
        <x:v>19080</x:v>
      </x:c>
      <x:c r="O1173" s="7" t="n">
        <x:f>M1173-N1173</x:f>
        <x:v>15920</x:v>
      </x:c>
      <x:c r="P1173" s="7" t="n">
        <x:f>M1173*L1173</x:f>
        <x:v>0</x:v>
      </x:c>
      <x:c r="Q1173" s="7" t="n">
        <x:f>O1173-K1173-P1173</x:f>
        <x:v>15920</x:v>
      </x:c>
      <x:c r="R1173" s="8" t="n">
        <x:f>IF(M1173=0,0,Q1173/M1173)</x:f>
        <x:v>0.45485714285714285</x:v>
      </x:c>
    </x:row>
    <x:row r="1174">
      <x:c r="A1174" s="1" t="str">
        <x:v>S1169</x:v>
      </x:c>
      <x:c r="B1174" s="6" t="n">
        <x:v>45999</x:v>
      </x:c>
      <x:c r="C1174" s="1" t="n">
        <x:v>12</x:v>
      </x:c>
      <x:c r="D1174" s="1" t="str">
        <x:v>Kettle</x:v>
      </x:c>
      <x:c r="E1174" s="1" t="str">
        <x:v>Dar es Salaam</x:v>
      </x:c>
      <x:c r="F1174" s="1" t="str">
        <x:v>Marketplace</x:v>
      </x:c>
      <x:c r="G1174" s="1" t="n">
        <x:v>3</x:v>
      </x:c>
      <x:c r="H1174" s="7" t="n">
        <x:v>45000</x:v>
      </x:c>
      <x:c r="I1174" s="8" t="n">
        <x:v>0.15</x:v>
      </x:c>
      <x:c r="J1174" s="7" t="n">
        <x:v>28620</x:v>
      </x:c>
      <x:c r="K1174" s="7" t="n">
        <x:v>3500</x:v>
      </x:c>
      <x:c r="L1174" s="8" t="n">
        <x:v>0.08</x:v>
      </x:c>
      <x:c r="M1174" s="7" t="n">
        <x:f>G1174*H1174*(1-I1174)</x:f>
        <x:v>114750</x:v>
      </x:c>
      <x:c r="N1174" s="7" t="n">
        <x:f>G1174*J1174</x:f>
        <x:v>85860</x:v>
      </x:c>
      <x:c r="O1174" s="7" t="n">
        <x:f>M1174-N1174</x:f>
        <x:v>28890</x:v>
      </x:c>
      <x:c r="P1174" s="7" t="n">
        <x:f>M1174*L1174</x:f>
        <x:v>9180</x:v>
      </x:c>
      <x:c r="Q1174" s="7" t="n">
        <x:f>O1174-K1174-P1174</x:f>
        <x:v>16210</x:v>
      </x:c>
      <x:c r="R1174" s="8" t="n">
        <x:f>IF(M1174=0,0,Q1174/M1174)</x:f>
        <x:v>0.1412636165577342</x:v>
      </x:c>
    </x:row>
    <x:row r="1175">
      <x:c r="A1175" s="1" t="str">
        <x:v>S1170</x:v>
      </x:c>
      <x:c r="B1175" s="6" t="n">
        <x:v>46012</x:v>
      </x:c>
      <x:c r="C1175" s="1" t="n">
        <x:v>12</x:v>
      </x:c>
      <x:c r="D1175" s="1" t="str">
        <x:v>Kettle</x:v>
      </x:c>
      <x:c r="E1175" s="1" t="str">
        <x:v>Mwanza</x:v>
      </x:c>
      <x:c r="F1175" s="1" t="str">
        <x:v>Store</x:v>
      </x:c>
      <x:c r="G1175" s="1" t="n">
        <x:v>1</x:v>
      </x:c>
      <x:c r="H1175" s="7" t="n">
        <x:v>45000</x:v>
      </x:c>
      <x:c r="I1175" s="8" t="n">
        <x:v>0.05</x:v>
      </x:c>
      <x:c r="J1175" s="7" t="n">
        <x:v>28620</x:v>
      </x:c>
      <x:c r="K1175" s="7" t="n">
        <x:v>0</x:v>
      </x:c>
      <x:c r="L1175" s="8" t="n">
        <x:v>0</x:v>
      </x:c>
      <x:c r="M1175" s="7" t="n">
        <x:f>G1175*H1175*(1-I1175)</x:f>
        <x:v>42750</x:v>
      </x:c>
      <x:c r="N1175" s="7" t="n">
        <x:f>G1175*J1175</x:f>
        <x:v>28620</x:v>
      </x:c>
      <x:c r="O1175" s="7" t="n">
        <x:f>M1175-N1175</x:f>
        <x:v>14130</x:v>
      </x:c>
      <x:c r="P1175" s="7" t="n">
        <x:f>M1175*L1175</x:f>
        <x:v>0</x:v>
      </x:c>
      <x:c r="Q1175" s="7" t="n">
        <x:f>O1175-K1175-P1175</x:f>
        <x:v>14130</x:v>
      </x:c>
      <x:c r="R1175" s="8" t="n">
        <x:f>IF(M1175=0,0,Q1175/M1175)</x:f>
        <x:v>0.33052631578947367</x:v>
      </x:c>
    </x:row>
    <x:row r="1176">
      <x:c r="A1176" s="1" t="str">
        <x:v>S1171</x:v>
      </x:c>
      <x:c r="B1176" s="6" t="n">
        <x:v>45995</x:v>
      </x:c>
      <x:c r="C1176" s="1" t="n">
        <x:v>12</x:v>
      </x:c>
      <x:c r="D1176" s="1" t="str">
        <x:v>Thermos</x:v>
      </x:c>
      <x:c r="E1176" s="1" t="str">
        <x:v>Dar es Salaam</x:v>
      </x:c>
      <x:c r="F1176" s="1" t="str">
        <x:v>WhatsApp</x:v>
      </x:c>
      <x:c r="G1176" s="1" t="n">
        <x:v>1</x:v>
      </x:c>
      <x:c r="H1176" s="7" t="n">
        <x:v>40000</x:v>
      </x:c>
      <x:c r="I1176" s="8" t="n">
        <x:v>0</x:v>
      </x:c>
      <x:c r="J1176" s="7" t="n">
        <x:v>24380</x:v>
      </x:c>
      <x:c r="K1176" s="7" t="n">
        <x:v>3500</x:v>
      </x:c>
      <x:c r="L1176" s="8" t="n">
        <x:v>0</x:v>
      </x:c>
      <x:c r="M1176" s="7" t="n">
        <x:f>G1176*H1176*(1-I1176)</x:f>
        <x:v>40000</x:v>
      </x:c>
      <x:c r="N1176" s="7" t="n">
        <x:f>G1176*J1176</x:f>
        <x:v>24380</x:v>
      </x:c>
      <x:c r="O1176" s="7" t="n">
        <x:f>M1176-N1176</x:f>
        <x:v>15620</x:v>
      </x:c>
      <x:c r="P1176" s="7" t="n">
        <x:f>M1176*L1176</x:f>
        <x:v>0</x:v>
      </x:c>
      <x:c r="Q1176" s="7" t="n">
        <x:f>O1176-K1176-P1176</x:f>
        <x:v>12120</x:v>
      </x:c>
      <x:c r="R1176" s="8" t="n">
        <x:f>IF(M1176=0,0,Q1176/M1176)</x:f>
        <x:v>0.303</x:v>
      </x:c>
    </x:row>
    <x:row r="1177">
      <x:c r="A1177" s="1" t="str">
        <x:v>S1172</x:v>
      </x:c>
      <x:c r="B1177" s="6" t="n">
        <x:v>46018</x:v>
      </x:c>
      <x:c r="C1177" s="1" t="n">
        <x:v>12</x:v>
      </x:c>
      <x:c r="D1177" s="1" t="str">
        <x:v>Kettle</x:v>
      </x:c>
      <x:c r="E1177" s="1" t="str">
        <x:v>Dar es Salaam</x:v>
      </x:c>
      <x:c r="F1177" s="1" t="str">
        <x:v>WhatsApp</x:v>
      </x:c>
      <x:c r="G1177" s="1" t="n">
        <x:v>3</x:v>
      </x:c>
      <x:c r="H1177" s="7" t="n">
        <x:v>45000</x:v>
      </x:c>
      <x:c r="I1177" s="8" t="n">
        <x:v>0</x:v>
      </x:c>
      <x:c r="J1177" s="7" t="n">
        <x:v>28620</x:v>
      </x:c>
      <x:c r="K1177" s="7" t="n">
        <x:v>3500</x:v>
      </x:c>
      <x:c r="L1177" s="8" t="n">
        <x:v>0</x:v>
      </x:c>
      <x:c r="M1177" s="7" t="n">
        <x:f>G1177*H1177*(1-I1177)</x:f>
        <x:v>135000</x:v>
      </x:c>
      <x:c r="N1177" s="7" t="n">
        <x:f>G1177*J1177</x:f>
        <x:v>85860</x:v>
      </x:c>
      <x:c r="O1177" s="7" t="n">
        <x:f>M1177-N1177</x:f>
        <x:v>49140</x:v>
      </x:c>
      <x:c r="P1177" s="7" t="n">
        <x:f>M1177*L1177</x:f>
        <x:v>0</x:v>
      </x:c>
      <x:c r="Q1177" s="7" t="n">
        <x:f>O1177-K1177-P1177</x:f>
        <x:v>45640</x:v>
      </x:c>
      <x:c r="R1177" s="8" t="n">
        <x:f>IF(M1177=0,0,Q1177/M1177)</x:f>
        <x:v>0.3380740740740741</x:v>
      </x:c>
    </x:row>
    <x:row r="1178">
      <x:c r="A1178" s="1" t="str">
        <x:v>S1173</x:v>
      </x:c>
      <x:c r="B1178" s="6" t="n">
        <x:v>45995</x:v>
      </x:c>
      <x:c r="C1178" s="1" t="n">
        <x:v>12</x:v>
      </x:c>
      <x:c r="D1178" s="1" t="str">
        <x:v>Kettle</x:v>
      </x:c>
      <x:c r="E1178" s="1" t="str">
        <x:v>Dodoma</x:v>
      </x:c>
      <x:c r="F1178" s="1" t="str">
        <x:v>Store</x:v>
      </x:c>
      <x:c r="G1178" s="1" t="n">
        <x:v>3</x:v>
      </x:c>
      <x:c r="H1178" s="7" t="n">
        <x:v>45000</x:v>
      </x:c>
      <x:c r="I1178" s="8" t="n">
        <x:v>0</x:v>
      </x:c>
      <x:c r="J1178" s="7" t="n">
        <x:v>28620</x:v>
      </x:c>
      <x:c r="K1178" s="7" t="n">
        <x:v>0</x:v>
      </x:c>
      <x:c r="L1178" s="8" t="n">
        <x:v>0</x:v>
      </x:c>
      <x:c r="M1178" s="7" t="n">
        <x:f>G1178*H1178*(1-I1178)</x:f>
        <x:v>135000</x:v>
      </x:c>
      <x:c r="N1178" s="7" t="n">
        <x:f>G1178*J1178</x:f>
        <x:v>85860</x:v>
      </x:c>
      <x:c r="O1178" s="7" t="n">
        <x:f>M1178-N1178</x:f>
        <x:v>49140</x:v>
      </x:c>
      <x:c r="P1178" s="7" t="n">
        <x:f>M1178*L1178</x:f>
        <x:v>0</x:v>
      </x:c>
      <x:c r="Q1178" s="7" t="n">
        <x:f>O1178-K1178-P1178</x:f>
        <x:v>49140</x:v>
      </x:c>
      <x:c r="R1178" s="8" t="n">
        <x:f>IF(M1178=0,0,Q1178/M1178)</x:f>
        <x:v>0.364</x:v>
      </x:c>
    </x:row>
    <x:row r="1179">
      <x:c r="A1179" s="1" t="str">
        <x:v>S1174</x:v>
      </x:c>
      <x:c r="B1179" s="6" t="n">
        <x:v>46014</x:v>
      </x:c>
      <x:c r="C1179" s="1" t="n">
        <x:v>12</x:v>
      </x:c>
      <x:c r="D1179" s="1" t="str">
        <x:v>Storage set</x:v>
      </x:c>
      <x:c r="E1179" s="1" t="str">
        <x:v>Mwanza</x:v>
      </x:c>
      <x:c r="F1179" s="1" t="str">
        <x:v>Store</x:v>
      </x:c>
      <x:c r="G1179" s="1" t="n">
        <x:v>2</x:v>
      </x:c>
      <x:c r="H1179" s="7" t="n">
        <x:v>35000</x:v>
      </x:c>
      <x:c r="I1179" s="8" t="n">
        <x:v>0</x:v>
      </x:c>
      <x:c r="J1179" s="7" t="n">
        <x:v>19080</x:v>
      </x:c>
      <x:c r="K1179" s="7" t="n">
        <x:v>0</x:v>
      </x:c>
      <x:c r="L1179" s="8" t="n">
        <x:v>0</x:v>
      </x:c>
      <x:c r="M1179" s="7" t="n">
        <x:f>G1179*H1179*(1-I1179)</x:f>
        <x:v>70000</x:v>
      </x:c>
      <x:c r="N1179" s="7" t="n">
        <x:f>G1179*J1179</x:f>
        <x:v>38160</x:v>
      </x:c>
      <x:c r="O1179" s="7" t="n">
        <x:f>M1179-N1179</x:f>
        <x:v>31840</x:v>
      </x:c>
      <x:c r="P1179" s="7" t="n">
        <x:f>M1179*L1179</x:f>
        <x:v>0</x:v>
      </x:c>
      <x:c r="Q1179" s="7" t="n">
        <x:f>O1179-K1179-P1179</x:f>
        <x:v>31840</x:v>
      </x:c>
      <x:c r="R1179" s="8" t="n">
        <x:f>IF(M1179=0,0,Q1179/M1179)</x:f>
        <x:v>0.45485714285714285</x:v>
      </x:c>
    </x:row>
    <x:row r="1180">
      <x:c r="A1180" s="1" t="str">
        <x:v>S1175</x:v>
      </x:c>
      <x:c r="B1180" s="6" t="n">
        <x:v>46003</x:v>
      </x:c>
      <x:c r="C1180" s="1" t="n">
        <x:v>12</x:v>
      </x:c>
      <x:c r="D1180" s="1" t="str">
        <x:v>Thermos</x:v>
      </x:c>
      <x:c r="E1180" s="1" t="str">
        <x:v>Dar es Salaam</x:v>
      </x:c>
      <x:c r="F1180" s="1" t="str">
        <x:v>WhatsApp</x:v>
      </x:c>
      <x:c r="G1180" s="1" t="n">
        <x:v>2</x:v>
      </x:c>
      <x:c r="H1180" s="7" t="n">
        <x:v>40000</x:v>
      </x:c>
      <x:c r="I1180" s="8" t="n">
        <x:v>0</x:v>
      </x:c>
      <x:c r="J1180" s="7" t="n">
        <x:v>24380</x:v>
      </x:c>
      <x:c r="K1180" s="7" t="n">
        <x:v>3500</x:v>
      </x:c>
      <x:c r="L1180" s="8" t="n">
        <x:v>0</x:v>
      </x:c>
      <x:c r="M1180" s="7" t="n">
        <x:f>G1180*H1180*(1-I1180)</x:f>
        <x:v>80000</x:v>
      </x:c>
      <x:c r="N1180" s="7" t="n">
        <x:f>G1180*J1180</x:f>
        <x:v>48760</x:v>
      </x:c>
      <x:c r="O1180" s="7" t="n">
        <x:f>M1180-N1180</x:f>
        <x:v>31240</x:v>
      </x:c>
      <x:c r="P1180" s="7" t="n">
        <x:f>M1180*L1180</x:f>
        <x:v>0</x:v>
      </x:c>
      <x:c r="Q1180" s="7" t="n">
        <x:f>O1180-K1180-P1180</x:f>
        <x:v>27740</x:v>
      </x:c>
      <x:c r="R1180" s="8" t="n">
        <x:f>IF(M1180=0,0,Q1180/M1180)</x:f>
        <x:v>0.34675</x:v>
      </x:c>
    </x:row>
    <x:row r="1181">
      <x:c r="A1181" s="1" t="str">
        <x:v>S1176</x:v>
      </x:c>
      <x:c r="B1181" s="6" t="n">
        <x:v>46003</x:v>
      </x:c>
      <x:c r="C1181" s="1" t="n">
        <x:v>12</x:v>
      </x:c>
      <x:c r="D1181" s="1" t="str">
        <x:v>Rice cooker</x:v>
      </x:c>
      <x:c r="E1181" s="1" t="str">
        <x:v>Arusha</x:v>
      </x:c>
      <x:c r="F1181" s="1" t="str">
        <x:v>Store</x:v>
      </x:c>
      <x:c r="G1181" s="1" t="n">
        <x:v>4</x:v>
      </x:c>
      <x:c r="H1181" s="7" t="n">
        <x:v>120000</x:v>
      </x:c>
      <x:c r="I1181" s="8" t="n">
        <x:v>0</x:v>
      </x:c>
      <x:c r="J1181" s="7" t="n">
        <x:v>90100</x:v>
      </x:c>
      <x:c r="K1181" s="7" t="n">
        <x:v>0</x:v>
      </x:c>
      <x:c r="L1181" s="8" t="n">
        <x:v>0</x:v>
      </x:c>
      <x:c r="M1181" s="7" t="n">
        <x:f>G1181*H1181*(1-I1181)</x:f>
        <x:v>480000</x:v>
      </x:c>
      <x:c r="N1181" s="7" t="n">
        <x:f>G1181*J1181</x:f>
        <x:v>360400</x:v>
      </x:c>
      <x:c r="O1181" s="7" t="n">
        <x:f>M1181-N1181</x:f>
        <x:v>119600</x:v>
      </x:c>
      <x:c r="P1181" s="7" t="n">
        <x:f>M1181*L1181</x:f>
        <x:v>0</x:v>
      </x:c>
      <x:c r="Q1181" s="7" t="n">
        <x:f>O1181-K1181-P1181</x:f>
        <x:v>119600</x:v>
      </x:c>
      <x:c r="R1181" s="8" t="n">
        <x:f>IF(M1181=0,0,Q1181/M1181)</x:f>
        <x:v>0.24916666666666668</x:v>
      </x:c>
    </x:row>
    <x:row r="1182">
      <x:c r="A1182" s="1" t="str">
        <x:v>S1177</x:v>
      </x:c>
      <x:c r="B1182" s="6" t="n">
        <x:v>45996</x:v>
      </x:c>
      <x:c r="C1182" s="1" t="n">
        <x:v>12</x:v>
      </x:c>
      <x:c r="D1182" s="1" t="str">
        <x:v>Rice cooker</x:v>
      </x:c>
      <x:c r="E1182" s="1" t="str">
        <x:v>Mwanza</x:v>
      </x:c>
      <x:c r="F1182" s="1" t="str">
        <x:v>Store</x:v>
      </x:c>
      <x:c r="G1182" s="1" t="n">
        <x:v>4</x:v>
      </x:c>
      <x:c r="H1182" s="7" t="n">
        <x:v>120000</x:v>
      </x:c>
      <x:c r="I1182" s="8" t="n">
        <x:v>0</x:v>
      </x:c>
      <x:c r="J1182" s="7" t="n">
        <x:v>90100</x:v>
      </x:c>
      <x:c r="K1182" s="7" t="n">
        <x:v>0</x:v>
      </x:c>
      <x:c r="L1182" s="8" t="n">
        <x:v>0</x:v>
      </x:c>
      <x:c r="M1182" s="7" t="n">
        <x:f>G1182*H1182*(1-I1182)</x:f>
        <x:v>480000</x:v>
      </x:c>
      <x:c r="N1182" s="7" t="n">
        <x:f>G1182*J1182</x:f>
        <x:v>360400</x:v>
      </x:c>
      <x:c r="O1182" s="7" t="n">
        <x:f>M1182-N1182</x:f>
        <x:v>119600</x:v>
      </x:c>
      <x:c r="P1182" s="7" t="n">
        <x:f>M1182*L1182</x:f>
        <x:v>0</x:v>
      </x:c>
      <x:c r="Q1182" s="7" t="n">
        <x:f>O1182-K1182-P1182</x:f>
        <x:v>119600</x:v>
      </x:c>
      <x:c r="R1182" s="8" t="n">
        <x:f>IF(M1182=0,0,Q1182/M1182)</x:f>
        <x:v>0.24916666666666668</x:v>
      </x:c>
    </x:row>
    <x:row r="1183">
      <x:c r="A1183" s="1" t="str">
        <x:v>S1178</x:v>
      </x:c>
      <x:c r="B1183" s="6" t="n">
        <x:v>46000</x:v>
      </x:c>
      <x:c r="C1183" s="1" t="n">
        <x:v>12</x:v>
      </x:c>
      <x:c r="D1183" s="1" t="str">
        <x:v>Kettle</x:v>
      </x:c>
      <x:c r="E1183" s="1" t="str">
        <x:v>Arusha</x:v>
      </x:c>
      <x:c r="F1183" s="1" t="str">
        <x:v>Store</x:v>
      </x:c>
      <x:c r="G1183" s="1" t="n">
        <x:v>2</x:v>
      </x:c>
      <x:c r="H1183" s="7" t="n">
        <x:v>45000</x:v>
      </x:c>
      <x:c r="I1183" s="8" t="n">
        <x:v>0</x:v>
      </x:c>
      <x:c r="J1183" s="7" t="n">
        <x:v>28620</x:v>
      </x:c>
      <x:c r="K1183" s="7" t="n">
        <x:v>0</x:v>
      </x:c>
      <x:c r="L1183" s="8" t="n">
        <x:v>0</x:v>
      </x:c>
      <x:c r="M1183" s="7" t="n">
        <x:f>G1183*H1183*(1-I1183)</x:f>
        <x:v>90000</x:v>
      </x:c>
      <x:c r="N1183" s="7" t="n">
        <x:f>G1183*J1183</x:f>
        <x:v>57240</x:v>
      </x:c>
      <x:c r="O1183" s="7" t="n">
        <x:f>M1183-N1183</x:f>
        <x:v>32760</x:v>
      </x:c>
      <x:c r="P1183" s="7" t="n">
        <x:f>M1183*L1183</x:f>
        <x:v>0</x:v>
      </x:c>
      <x:c r="Q1183" s="7" t="n">
        <x:f>O1183-K1183-P1183</x:f>
        <x:v>32760</x:v>
      </x:c>
      <x:c r="R1183" s="8" t="n">
        <x:f>IF(M1183=0,0,Q1183/M1183)</x:f>
        <x:v>0.364</x:v>
      </x:c>
    </x:row>
    <x:row r="1184">
      <x:c r="A1184" s="1" t="str">
        <x:v>S1179</x:v>
      </x:c>
      <x:c r="B1184" s="6" t="n">
        <x:v>45992</x:v>
      </x:c>
      <x:c r="C1184" s="1" t="n">
        <x:v>12</x:v>
      </x:c>
      <x:c r="D1184" s="1" t="str">
        <x:v>Rice cooker</x:v>
      </x:c>
      <x:c r="E1184" s="1" t="str">
        <x:v>Dodoma</x:v>
      </x:c>
      <x:c r="F1184" s="1" t="str">
        <x:v>Store</x:v>
      </x:c>
      <x:c r="G1184" s="1" t="n">
        <x:v>3</x:v>
      </x:c>
      <x:c r="H1184" s="7" t="n">
        <x:v>120000</x:v>
      </x:c>
      <x:c r="I1184" s="8" t="n">
        <x:v>0</x:v>
      </x:c>
      <x:c r="J1184" s="7" t="n">
        <x:v>90100</x:v>
      </x:c>
      <x:c r="K1184" s="7" t="n">
        <x:v>0</x:v>
      </x:c>
      <x:c r="L1184" s="8" t="n">
        <x:v>0</x:v>
      </x:c>
      <x:c r="M1184" s="7" t="n">
        <x:f>G1184*H1184*(1-I1184)</x:f>
        <x:v>360000</x:v>
      </x:c>
      <x:c r="N1184" s="7" t="n">
        <x:f>G1184*J1184</x:f>
        <x:v>270300</x:v>
      </x:c>
      <x:c r="O1184" s="7" t="n">
        <x:f>M1184-N1184</x:f>
        <x:v>89700</x:v>
      </x:c>
      <x:c r="P1184" s="7" t="n">
        <x:f>M1184*L1184</x:f>
        <x:v>0</x:v>
      </x:c>
      <x:c r="Q1184" s="7" t="n">
        <x:f>O1184-K1184-P1184</x:f>
        <x:v>89700</x:v>
      </x:c>
      <x:c r="R1184" s="8" t="n">
        <x:f>IF(M1184=0,0,Q1184/M1184)</x:f>
        <x:v>0.24916666666666668</x:v>
      </x:c>
    </x:row>
    <x:row r="1185">
      <x:c r="A1185" s="1" t="str">
        <x:v>S1180</x:v>
      </x:c>
      <x:c r="B1185" s="6" t="n">
        <x:v>46001</x:v>
      </x:c>
      <x:c r="C1185" s="1" t="n">
        <x:v>12</x:v>
      </x:c>
      <x:c r="D1185" s="1" t="str">
        <x:v>Kettle</x:v>
      </x:c>
      <x:c r="E1185" s="1" t="str">
        <x:v>Dodoma</x:v>
      </x:c>
      <x:c r="F1185" s="1" t="str">
        <x:v>Store</x:v>
      </x:c>
      <x:c r="G1185" s="1" t="n">
        <x:v>1</x:v>
      </x:c>
      <x:c r="H1185" s="7" t="n">
        <x:v>45000</x:v>
      </x:c>
      <x:c r="I1185" s="8" t="n">
        <x:v>0.05</x:v>
      </x:c>
      <x:c r="J1185" s="7" t="n">
        <x:v>28620</x:v>
      </x:c>
      <x:c r="K1185" s="7" t="n">
        <x:v>0</x:v>
      </x:c>
      <x:c r="L1185" s="8" t="n">
        <x:v>0</x:v>
      </x:c>
      <x:c r="M1185" s="7" t="n">
        <x:f>G1185*H1185*(1-I1185)</x:f>
        <x:v>42750</x:v>
      </x:c>
      <x:c r="N1185" s="7" t="n">
        <x:f>G1185*J1185</x:f>
        <x:v>28620</x:v>
      </x:c>
      <x:c r="O1185" s="7" t="n">
        <x:f>M1185-N1185</x:f>
        <x:v>14130</x:v>
      </x:c>
      <x:c r="P1185" s="7" t="n">
        <x:f>M1185*L1185</x:f>
        <x:v>0</x:v>
      </x:c>
      <x:c r="Q1185" s="7" t="n">
        <x:f>O1185-K1185-P1185</x:f>
        <x:v>14130</x:v>
      </x:c>
      <x:c r="R1185" s="8" t="n">
        <x:f>IF(M1185=0,0,Q1185/M1185)</x:f>
        <x:v>0.33052631578947367</x:v>
      </x:c>
    </x:row>
    <x:row r="1186">
      <x:c r="A1186" s="1" t="str">
        <x:v>S1181</x:v>
      </x:c>
      <x:c r="B1186" s="6" t="n">
        <x:v>46013</x:v>
      </x:c>
      <x:c r="C1186" s="1" t="n">
        <x:v>12</x:v>
      </x:c>
      <x:c r="D1186" s="1" t="str">
        <x:v>Kettle</x:v>
      </x:c>
      <x:c r="E1186" s="1" t="str">
        <x:v>Dodoma</x:v>
      </x:c>
      <x:c r="F1186" s="1" t="str">
        <x:v>WhatsApp</x:v>
      </x:c>
      <x:c r="G1186" s="1" t="n">
        <x:v>1</x:v>
      </x:c>
      <x:c r="H1186" s="7" t="n">
        <x:v>45000</x:v>
      </x:c>
      <x:c r="I1186" s="8" t="n">
        <x:v>0</x:v>
      </x:c>
      <x:c r="J1186" s="7" t="n">
        <x:v>28620</x:v>
      </x:c>
      <x:c r="K1186" s="7" t="n">
        <x:v>6500</x:v>
      </x:c>
      <x:c r="L1186" s="8" t="n">
        <x:v>0</x:v>
      </x:c>
      <x:c r="M1186" s="7" t="n">
        <x:f>G1186*H1186*(1-I1186)</x:f>
        <x:v>45000</x:v>
      </x:c>
      <x:c r="N1186" s="7" t="n">
        <x:f>G1186*J1186</x:f>
        <x:v>28620</x:v>
      </x:c>
      <x:c r="O1186" s="7" t="n">
        <x:f>M1186-N1186</x:f>
        <x:v>16380</x:v>
      </x:c>
      <x:c r="P1186" s="7" t="n">
        <x:f>M1186*L1186</x:f>
        <x:v>0</x:v>
      </x:c>
      <x:c r="Q1186" s="7" t="n">
        <x:f>O1186-K1186-P1186</x:f>
        <x:v>9880</x:v>
      </x:c>
      <x:c r="R1186" s="8" t="n">
        <x:f>IF(M1186=0,0,Q1186/M1186)</x:f>
        <x:v>0.21955555555555556</x:v>
      </x:c>
    </x:row>
    <x:row r="1187">
      <x:c r="A1187" s="1" t="str">
        <x:v>S1182</x:v>
      </x:c>
      <x:c r="B1187" s="6" t="n">
        <x:v>46000</x:v>
      </x:c>
      <x:c r="C1187" s="1" t="n">
        <x:v>12</x:v>
      </x:c>
      <x:c r="D1187" s="1" t="str">
        <x:v>Thermos</x:v>
      </x:c>
      <x:c r="E1187" s="1" t="str">
        <x:v>Arusha</x:v>
      </x:c>
      <x:c r="F1187" s="1" t="str">
        <x:v>Marketplace</x:v>
      </x:c>
      <x:c r="G1187" s="1" t="n">
        <x:v>4</x:v>
      </x:c>
      <x:c r="H1187" s="7" t="n">
        <x:v>40000</x:v>
      </x:c>
      <x:c r="I1187" s="8" t="n">
        <x:v>0.15</x:v>
      </x:c>
      <x:c r="J1187" s="7" t="n">
        <x:v>24380</x:v>
      </x:c>
      <x:c r="K1187" s="7" t="n">
        <x:v>6500</x:v>
      </x:c>
      <x:c r="L1187" s="8" t="n">
        <x:v>0.08</x:v>
      </x:c>
      <x:c r="M1187" s="7" t="n">
        <x:f>G1187*H1187*(1-I1187)</x:f>
        <x:v>136000</x:v>
      </x:c>
      <x:c r="N1187" s="7" t="n">
        <x:f>G1187*J1187</x:f>
        <x:v>97520</x:v>
      </x:c>
      <x:c r="O1187" s="7" t="n">
        <x:f>M1187-N1187</x:f>
        <x:v>38480</x:v>
      </x:c>
      <x:c r="P1187" s="7" t="n">
        <x:f>M1187*L1187</x:f>
        <x:v>10880</x:v>
      </x:c>
      <x:c r="Q1187" s="7" t="n">
        <x:f>O1187-K1187-P1187</x:f>
        <x:v>21100</x:v>
      </x:c>
      <x:c r="R1187" s="8" t="n">
        <x:f>IF(M1187=0,0,Q1187/M1187)</x:f>
        <x:v>0.15514705882352942</x:v>
      </x:c>
    </x:row>
    <x:row r="1188">
      <x:c r="A1188" s="1" t="str">
        <x:v>S1183</x:v>
      </x:c>
      <x:c r="B1188" s="6" t="n">
        <x:v>46001</x:v>
      </x:c>
      <x:c r="C1188" s="1" t="n">
        <x:v>12</x:v>
      </x:c>
      <x:c r="D1188" s="1" t="str">
        <x:v>Rice cooker</x:v>
      </x:c>
      <x:c r="E1188" s="1" t="str">
        <x:v>Mwanza</x:v>
      </x:c>
      <x:c r="F1188" s="1" t="str">
        <x:v>Store</x:v>
      </x:c>
      <x:c r="G1188" s="1" t="n">
        <x:v>3</x:v>
      </x:c>
      <x:c r="H1188" s="7" t="n">
        <x:v>120000</x:v>
      </x:c>
      <x:c r="I1188" s="8" t="n">
        <x:v>0.05</x:v>
      </x:c>
      <x:c r="J1188" s="7" t="n">
        <x:v>90100</x:v>
      </x:c>
      <x:c r="K1188" s="7" t="n">
        <x:v>0</x:v>
      </x:c>
      <x:c r="L1188" s="8" t="n">
        <x:v>0</x:v>
      </x:c>
      <x:c r="M1188" s="7" t="n">
        <x:f>G1188*H1188*(1-I1188)</x:f>
        <x:v>342000</x:v>
      </x:c>
      <x:c r="N1188" s="7" t="n">
        <x:f>G1188*J1188</x:f>
        <x:v>270300</x:v>
      </x:c>
      <x:c r="O1188" s="7" t="n">
        <x:f>M1188-N1188</x:f>
        <x:v>71700</x:v>
      </x:c>
      <x:c r="P1188" s="7" t="n">
        <x:f>M1188*L1188</x:f>
        <x:v>0</x:v>
      </x:c>
      <x:c r="Q1188" s="7" t="n">
        <x:f>O1188-K1188-P1188</x:f>
        <x:v>71700</x:v>
      </x:c>
      <x:c r="R1188" s="8" t="n">
        <x:f>IF(M1188=0,0,Q1188/M1188)</x:f>
        <x:v>0.20964912280701756</x:v>
      </x:c>
    </x:row>
    <x:row r="1189">
      <x:c r="A1189" s="1" t="str">
        <x:v>S1184</x:v>
      </x:c>
      <x:c r="B1189" s="6" t="n">
        <x:v>45998</x:v>
      </x:c>
      <x:c r="C1189" s="1" t="n">
        <x:v>12</x:v>
      </x:c>
      <x:c r="D1189" s="1" t="str">
        <x:v>Kettle</x:v>
      </x:c>
      <x:c r="E1189" s="1" t="str">
        <x:v>Mwanza</x:v>
      </x:c>
      <x:c r="F1189" s="1" t="str">
        <x:v>Marketplace</x:v>
      </x:c>
      <x:c r="G1189" s="1" t="n">
        <x:v>3</x:v>
      </x:c>
      <x:c r="H1189" s="7" t="n">
        <x:v>45000</x:v>
      </x:c>
      <x:c r="I1189" s="8" t="n">
        <x:v>0.15</x:v>
      </x:c>
      <x:c r="J1189" s="7" t="n">
        <x:v>28620</x:v>
      </x:c>
      <x:c r="K1189" s="7" t="n">
        <x:v>6500</x:v>
      </x:c>
      <x:c r="L1189" s="8" t="n">
        <x:v>0.08</x:v>
      </x:c>
      <x:c r="M1189" s="7" t="n">
        <x:f>G1189*H1189*(1-I1189)</x:f>
        <x:v>114750</x:v>
      </x:c>
      <x:c r="N1189" s="7" t="n">
        <x:f>G1189*J1189</x:f>
        <x:v>85860</x:v>
      </x:c>
      <x:c r="O1189" s="7" t="n">
        <x:f>M1189-N1189</x:f>
        <x:v>28890</x:v>
      </x:c>
      <x:c r="P1189" s="7" t="n">
        <x:f>M1189*L1189</x:f>
        <x:v>9180</x:v>
      </x:c>
      <x:c r="Q1189" s="7" t="n">
        <x:f>O1189-K1189-P1189</x:f>
        <x:v>13210</x:v>
      </x:c>
      <x:c r="R1189" s="8" t="n">
        <x:f>IF(M1189=0,0,Q1189/M1189)</x:f>
        <x:v>0.11511982570806101</x:v>
      </x:c>
    </x:row>
    <x:row r="1190">
      <x:c r="A1190" s="1" t="str">
        <x:v>S1185</x:v>
      </x:c>
      <x:c r="B1190" s="6" t="n">
        <x:v>46016</x:v>
      </x:c>
      <x:c r="C1190" s="1" t="n">
        <x:v>12</x:v>
      </x:c>
      <x:c r="D1190" s="1" t="str">
        <x:v>Cookware set</x:v>
      </x:c>
      <x:c r="E1190" s="1" t="str">
        <x:v>Dar es Salaam</x:v>
      </x:c>
      <x:c r="F1190" s="1" t="str">
        <x:v>WhatsApp</x:v>
      </x:c>
      <x:c r="G1190" s="1" t="n">
        <x:v>4</x:v>
      </x:c>
      <x:c r="H1190" s="7" t="n">
        <x:v>160000</x:v>
      </x:c>
      <x:c r="I1190" s="8" t="n">
        <x:v>0</x:v>
      </x:c>
      <x:c r="J1190" s="7" t="n">
        <x:v>100700</x:v>
      </x:c>
      <x:c r="K1190" s="7" t="n">
        <x:v>3500</x:v>
      </x:c>
      <x:c r="L1190" s="8" t="n">
        <x:v>0</x:v>
      </x:c>
      <x:c r="M1190" s="7" t="n">
        <x:f>G1190*H1190*(1-I1190)</x:f>
        <x:v>640000</x:v>
      </x:c>
      <x:c r="N1190" s="7" t="n">
        <x:f>G1190*J1190</x:f>
        <x:v>402800</x:v>
      </x:c>
      <x:c r="O1190" s="7" t="n">
        <x:f>M1190-N1190</x:f>
        <x:v>237200</x:v>
      </x:c>
      <x:c r="P1190" s="7" t="n">
        <x:f>M1190*L1190</x:f>
        <x:v>0</x:v>
      </x:c>
      <x:c r="Q1190" s="7" t="n">
        <x:f>O1190-K1190-P1190</x:f>
        <x:v>233700</x:v>
      </x:c>
      <x:c r="R1190" s="8" t="n">
        <x:f>IF(M1190=0,0,Q1190/M1190)</x:f>
        <x:v>0.36515625</x:v>
      </x:c>
    </x:row>
    <x:row r="1191">
      <x:c r="A1191" s="1" t="str">
        <x:v>S1186</x:v>
      </x:c>
      <x:c r="B1191" s="6" t="n">
        <x:v>45996</x:v>
      </x:c>
      <x:c r="C1191" s="1" t="n">
        <x:v>12</x:v>
      </x:c>
      <x:c r="D1191" s="1" t="str">
        <x:v>Storage set</x:v>
      </x:c>
      <x:c r="E1191" s="1" t="str">
        <x:v>Mwanza</x:v>
      </x:c>
      <x:c r="F1191" s="1" t="str">
        <x:v>WhatsApp</x:v>
      </x:c>
      <x:c r="G1191" s="1" t="n">
        <x:v>4</x:v>
      </x:c>
      <x:c r="H1191" s="7" t="n">
        <x:v>35000</x:v>
      </x:c>
      <x:c r="I1191" s="8" t="n">
        <x:v>0.05</x:v>
      </x:c>
      <x:c r="J1191" s="7" t="n">
        <x:v>19080</x:v>
      </x:c>
      <x:c r="K1191" s="7" t="n">
        <x:v>6500</x:v>
      </x:c>
      <x:c r="L1191" s="8" t="n">
        <x:v>0</x:v>
      </x:c>
      <x:c r="M1191" s="7" t="n">
        <x:f>G1191*H1191*(1-I1191)</x:f>
        <x:v>133000</x:v>
      </x:c>
      <x:c r="N1191" s="7" t="n">
        <x:f>G1191*J1191</x:f>
        <x:v>76320</x:v>
      </x:c>
      <x:c r="O1191" s="7" t="n">
        <x:f>M1191-N1191</x:f>
        <x:v>56680</x:v>
      </x:c>
      <x:c r="P1191" s="7" t="n">
        <x:f>M1191*L1191</x:f>
        <x:v>0</x:v>
      </x:c>
      <x:c r="Q1191" s="7" t="n">
        <x:f>O1191-K1191-P1191</x:f>
        <x:v>50180</x:v>
      </x:c>
      <x:c r="R1191" s="8" t="n">
        <x:f>IF(M1191=0,0,Q1191/M1191)</x:f>
        <x:v>0.3772932330827068</x:v>
      </x:c>
    </x:row>
    <x:row r="1192">
      <x:c r="A1192" s="1" t="str">
        <x:v>S1187</x:v>
      </x:c>
      <x:c r="B1192" s="6" t="n">
        <x:v>46006</x:v>
      </x:c>
      <x:c r="C1192" s="1" t="n">
        <x:v>12</x:v>
      </x:c>
      <x:c r="D1192" s="1" t="str">
        <x:v>Rice cooker</x:v>
      </x:c>
      <x:c r="E1192" s="1" t="str">
        <x:v>Dar es Salaam</x:v>
      </x:c>
      <x:c r="F1192" s="1" t="str">
        <x:v>Store</x:v>
      </x:c>
      <x:c r="G1192" s="1" t="n">
        <x:v>4</x:v>
      </x:c>
      <x:c r="H1192" s="7" t="n">
        <x:v>120000</x:v>
      </x:c>
      <x:c r="I1192" s="8" t="n">
        <x:v>0</x:v>
      </x:c>
      <x:c r="J1192" s="7" t="n">
        <x:v>90100</x:v>
      </x:c>
      <x:c r="K1192" s="7" t="n">
        <x:v>0</x:v>
      </x:c>
      <x:c r="L1192" s="8" t="n">
        <x:v>0</x:v>
      </x:c>
      <x:c r="M1192" s="7" t="n">
        <x:f>G1192*H1192*(1-I1192)</x:f>
        <x:v>480000</x:v>
      </x:c>
      <x:c r="N1192" s="7" t="n">
        <x:f>G1192*J1192</x:f>
        <x:v>360400</x:v>
      </x:c>
      <x:c r="O1192" s="7" t="n">
        <x:f>M1192-N1192</x:f>
        <x:v>119600</x:v>
      </x:c>
      <x:c r="P1192" s="7" t="n">
        <x:f>M1192*L1192</x:f>
        <x:v>0</x:v>
      </x:c>
      <x:c r="Q1192" s="7" t="n">
        <x:f>O1192-K1192-P1192</x:f>
        <x:v>119600</x:v>
      </x:c>
      <x:c r="R1192" s="8" t="n">
        <x:f>IF(M1192=0,0,Q1192/M1192)</x:f>
        <x:v>0.24916666666666668</x:v>
      </x:c>
    </x:row>
    <x:row r="1193">
      <x:c r="A1193" s="1" t="str">
        <x:v>S1188</x:v>
      </x:c>
      <x:c r="B1193" s="6" t="n">
        <x:v>46002</x:v>
      </x:c>
      <x:c r="C1193" s="1" t="n">
        <x:v>12</x:v>
      </x:c>
      <x:c r="D1193" s="1" t="str">
        <x:v>Cookware set</x:v>
      </x:c>
      <x:c r="E1193" s="1" t="str">
        <x:v>Arusha</x:v>
      </x:c>
      <x:c r="F1193" s="1" t="str">
        <x:v>Marketplace</x:v>
      </x:c>
      <x:c r="G1193" s="1" t="n">
        <x:v>1</x:v>
      </x:c>
      <x:c r="H1193" s="7" t="n">
        <x:v>160000</x:v>
      </x:c>
      <x:c r="I1193" s="8" t="n">
        <x:v>0.15</x:v>
      </x:c>
      <x:c r="J1193" s="7" t="n">
        <x:v>100700</x:v>
      </x:c>
      <x:c r="K1193" s="7" t="n">
        <x:v>6500</x:v>
      </x:c>
      <x:c r="L1193" s="8" t="n">
        <x:v>0.08</x:v>
      </x:c>
      <x:c r="M1193" s="7" t="n">
        <x:f>G1193*H1193*(1-I1193)</x:f>
        <x:v>136000</x:v>
      </x:c>
      <x:c r="N1193" s="7" t="n">
        <x:f>G1193*J1193</x:f>
        <x:v>100700</x:v>
      </x:c>
      <x:c r="O1193" s="7" t="n">
        <x:f>M1193-N1193</x:f>
        <x:v>35300</x:v>
      </x:c>
      <x:c r="P1193" s="7" t="n">
        <x:f>M1193*L1193</x:f>
        <x:v>10880</x:v>
      </x:c>
      <x:c r="Q1193" s="7" t="n">
        <x:f>O1193-K1193-P1193</x:f>
        <x:v>17920</x:v>
      </x:c>
      <x:c r="R1193" s="8" t="n">
        <x:f>IF(M1193=0,0,Q1193/M1193)</x:f>
        <x:v>0.13176470588235295</x:v>
      </x:c>
    </x:row>
    <x:row r="1194">
      <x:c r="A1194" s="1" t="str">
        <x:v>S1189</x:v>
      </x:c>
      <x:c r="B1194" s="6" t="n">
        <x:v>45996</x:v>
      </x:c>
      <x:c r="C1194" s="1" t="n">
        <x:v>12</x:v>
      </x:c>
      <x:c r="D1194" s="1" t="str">
        <x:v>Thermos</x:v>
      </x:c>
      <x:c r="E1194" s="1" t="str">
        <x:v>Arusha</x:v>
      </x:c>
      <x:c r="F1194" s="1" t="str">
        <x:v>Store</x:v>
      </x:c>
      <x:c r="G1194" s="1" t="n">
        <x:v>1</x:v>
      </x:c>
      <x:c r="H1194" s="7" t="n">
        <x:v>40000</x:v>
      </x:c>
      <x:c r="I1194" s="8" t="n">
        <x:v>0</x:v>
      </x:c>
      <x:c r="J1194" s="7" t="n">
        <x:v>24380</x:v>
      </x:c>
      <x:c r="K1194" s="7" t="n">
        <x:v>0</x:v>
      </x:c>
      <x:c r="L1194" s="8" t="n">
        <x:v>0</x:v>
      </x:c>
      <x:c r="M1194" s="7" t="n">
        <x:f>G1194*H1194*(1-I1194)</x:f>
        <x:v>40000</x:v>
      </x:c>
      <x:c r="N1194" s="7" t="n">
        <x:f>G1194*J1194</x:f>
        <x:v>24380</x:v>
      </x:c>
      <x:c r="O1194" s="7" t="n">
        <x:f>M1194-N1194</x:f>
        <x:v>15620</x:v>
      </x:c>
      <x:c r="P1194" s="7" t="n">
        <x:f>M1194*L1194</x:f>
        <x:v>0</x:v>
      </x:c>
      <x:c r="Q1194" s="7" t="n">
        <x:f>O1194-K1194-P1194</x:f>
        <x:v>15620</x:v>
      </x:c>
      <x:c r="R1194" s="8" t="n">
        <x:f>IF(M1194=0,0,Q1194/M1194)</x:f>
        <x:v>0.3905</x:v>
      </x:c>
    </x:row>
    <x:row r="1195">
      <x:c r="A1195" s="1" t="str">
        <x:v>S1190</x:v>
      </x:c>
      <x:c r="B1195" s="6" t="n">
        <x:v>46014</x:v>
      </x:c>
      <x:c r="C1195" s="1" t="n">
        <x:v>12</x:v>
      </x:c>
      <x:c r="D1195" s="1" t="str">
        <x:v>Thermos</x:v>
      </x:c>
      <x:c r="E1195" s="1" t="str">
        <x:v>Dar es Salaam</x:v>
      </x:c>
      <x:c r="F1195" s="1" t="str">
        <x:v>WhatsApp</x:v>
      </x:c>
      <x:c r="G1195" s="1" t="n">
        <x:v>1</x:v>
      </x:c>
      <x:c r="H1195" s="7" t="n">
        <x:v>40000</x:v>
      </x:c>
      <x:c r="I1195" s="8" t="n">
        <x:v>0.05</x:v>
      </x:c>
      <x:c r="J1195" s="7" t="n">
        <x:v>24380</x:v>
      </x:c>
      <x:c r="K1195" s="7" t="n">
        <x:v>3500</x:v>
      </x:c>
      <x:c r="L1195" s="8" t="n">
        <x:v>0</x:v>
      </x:c>
      <x:c r="M1195" s="7" t="n">
        <x:f>G1195*H1195*(1-I1195)</x:f>
        <x:v>38000</x:v>
      </x:c>
      <x:c r="N1195" s="7" t="n">
        <x:f>G1195*J1195</x:f>
        <x:v>24380</x:v>
      </x:c>
      <x:c r="O1195" s="7" t="n">
        <x:f>M1195-N1195</x:f>
        <x:v>13620</x:v>
      </x:c>
      <x:c r="P1195" s="7" t="n">
        <x:f>M1195*L1195</x:f>
        <x:v>0</x:v>
      </x:c>
      <x:c r="Q1195" s="7" t="n">
        <x:f>O1195-K1195-P1195</x:f>
        <x:v>10120</x:v>
      </x:c>
      <x:c r="R1195" s="8" t="n">
        <x:f>IF(M1195=0,0,Q1195/M1195)</x:f>
        <x:v>0.26631578947368423</x:v>
      </x:c>
    </x:row>
    <x:row r="1196">
      <x:c r="A1196" s="1" t="str">
        <x:v>S1191</x:v>
      </x:c>
      <x:c r="B1196" s="6" t="n">
        <x:v>46007</x:v>
      </x:c>
      <x:c r="C1196" s="1" t="n">
        <x:v>12</x:v>
      </x:c>
      <x:c r="D1196" s="1" t="str">
        <x:v>Thermos</x:v>
      </x:c>
      <x:c r="E1196" s="1" t="str">
        <x:v>Arusha</x:v>
      </x:c>
      <x:c r="F1196" s="1" t="str">
        <x:v>Store</x:v>
      </x:c>
      <x:c r="G1196" s="1" t="n">
        <x:v>4</x:v>
      </x:c>
      <x:c r="H1196" s="7" t="n">
        <x:v>40000</x:v>
      </x:c>
      <x:c r="I1196" s="8" t="n">
        <x:v>0</x:v>
      </x:c>
      <x:c r="J1196" s="7" t="n">
        <x:v>24380</x:v>
      </x:c>
      <x:c r="K1196" s="7" t="n">
        <x:v>0</x:v>
      </x:c>
      <x:c r="L1196" s="8" t="n">
        <x:v>0</x:v>
      </x:c>
      <x:c r="M1196" s="7" t="n">
        <x:f>G1196*H1196*(1-I1196)</x:f>
        <x:v>160000</x:v>
      </x:c>
      <x:c r="N1196" s="7" t="n">
        <x:f>G1196*J1196</x:f>
        <x:v>97520</x:v>
      </x:c>
      <x:c r="O1196" s="7" t="n">
        <x:f>M1196-N1196</x:f>
        <x:v>62480</x:v>
      </x:c>
      <x:c r="P1196" s="7" t="n">
        <x:f>M1196*L1196</x:f>
        <x:v>0</x:v>
      </x:c>
      <x:c r="Q1196" s="7" t="n">
        <x:f>O1196-K1196-P1196</x:f>
        <x:v>62480</x:v>
      </x:c>
      <x:c r="R1196" s="8" t="n">
        <x:f>IF(M1196=0,0,Q1196/M1196)</x:f>
        <x:v>0.3905</x:v>
      </x:c>
    </x:row>
    <x:row r="1197">
      <x:c r="A1197" s="1" t="str">
        <x:v>S1192</x:v>
      </x:c>
      <x:c r="B1197" s="6" t="n">
        <x:v>46001</x:v>
      </x:c>
      <x:c r="C1197" s="1" t="n">
        <x:v>12</x:v>
      </x:c>
      <x:c r="D1197" s="1" t="str">
        <x:v>Rice cooker</x:v>
      </x:c>
      <x:c r="E1197" s="1" t="str">
        <x:v>Dodoma</x:v>
      </x:c>
      <x:c r="F1197" s="1" t="str">
        <x:v>WhatsApp</x:v>
      </x:c>
      <x:c r="G1197" s="1" t="n">
        <x:v>2</x:v>
      </x:c>
      <x:c r="H1197" s="7" t="n">
        <x:v>120000</x:v>
      </x:c>
      <x:c r="I1197" s="8" t="n">
        <x:v>0</x:v>
      </x:c>
      <x:c r="J1197" s="7" t="n">
        <x:v>90100</x:v>
      </x:c>
      <x:c r="K1197" s="7" t="n">
        <x:v>6500</x:v>
      </x:c>
      <x:c r="L1197" s="8" t="n">
        <x:v>0</x:v>
      </x:c>
      <x:c r="M1197" s="7" t="n">
        <x:f>G1197*H1197*(1-I1197)</x:f>
        <x:v>240000</x:v>
      </x:c>
      <x:c r="N1197" s="7" t="n">
        <x:f>G1197*J1197</x:f>
        <x:v>180200</x:v>
      </x:c>
      <x:c r="O1197" s="7" t="n">
        <x:f>M1197-N1197</x:f>
        <x:v>59800</x:v>
      </x:c>
      <x:c r="P1197" s="7" t="n">
        <x:f>M1197*L1197</x:f>
        <x:v>0</x:v>
      </x:c>
      <x:c r="Q1197" s="7" t="n">
        <x:f>O1197-K1197-P1197</x:f>
        <x:v>53300</x:v>
      </x:c>
      <x:c r="R1197" s="8" t="n">
        <x:f>IF(M1197=0,0,Q1197/M1197)</x:f>
        <x:v>0.22208333333333333</x:v>
      </x:c>
    </x:row>
    <x:row r="1198">
      <x:c r="A1198" s="1" t="str">
        <x:v>S1193</x:v>
      </x:c>
      <x:c r="B1198" s="6" t="n">
        <x:v>45993</x:v>
      </x:c>
      <x:c r="C1198" s="1" t="n">
        <x:v>12</x:v>
      </x:c>
      <x:c r="D1198" s="1" t="str">
        <x:v>Thermos</x:v>
      </x:c>
      <x:c r="E1198" s="1" t="str">
        <x:v>Arusha</x:v>
      </x:c>
      <x:c r="F1198" s="1" t="str">
        <x:v>Store</x:v>
      </x:c>
      <x:c r="G1198" s="1" t="n">
        <x:v>2</x:v>
      </x:c>
      <x:c r="H1198" s="7" t="n">
        <x:v>40000</x:v>
      </x:c>
      <x:c r="I1198" s="8" t="n">
        <x:v>0.05</x:v>
      </x:c>
      <x:c r="J1198" s="7" t="n">
        <x:v>24380</x:v>
      </x:c>
      <x:c r="K1198" s="7" t="n">
        <x:v>0</x:v>
      </x:c>
      <x:c r="L1198" s="8" t="n">
        <x:v>0</x:v>
      </x:c>
      <x:c r="M1198" s="7" t="n">
        <x:f>G1198*H1198*(1-I1198)</x:f>
        <x:v>76000</x:v>
      </x:c>
      <x:c r="N1198" s="7" t="n">
        <x:f>G1198*J1198</x:f>
        <x:v>48760</x:v>
      </x:c>
      <x:c r="O1198" s="7" t="n">
        <x:f>M1198-N1198</x:f>
        <x:v>27240</x:v>
      </x:c>
      <x:c r="P1198" s="7" t="n">
        <x:f>M1198*L1198</x:f>
        <x:v>0</x:v>
      </x:c>
      <x:c r="Q1198" s="7" t="n">
        <x:f>O1198-K1198-P1198</x:f>
        <x:v>27240</x:v>
      </x:c>
      <x:c r="R1198" s="8" t="n">
        <x:f>IF(M1198=0,0,Q1198/M1198)</x:f>
        <x:v>0.358421052631579</x:v>
      </x:c>
    </x:row>
    <x:row r="1199">
      <x:c r="A1199" s="1" t="str">
        <x:v>S1194</x:v>
      </x:c>
      <x:c r="B1199" s="6" t="n">
        <x:v>46011</x:v>
      </x:c>
      <x:c r="C1199" s="1" t="n">
        <x:v>12</x:v>
      </x:c>
      <x:c r="D1199" s="1" t="str">
        <x:v>Blender</x:v>
      </x:c>
      <x:c r="E1199" s="1" t="str">
        <x:v>Dar es Salaam</x:v>
      </x:c>
      <x:c r="F1199" s="1" t="str">
        <x:v>Store</x:v>
      </x:c>
      <x:c r="G1199" s="1" t="n">
        <x:v>1</x:v>
      </x:c>
      <x:c r="H1199" s="7" t="n">
        <x:v>95000</x:v>
      </x:c>
      <x:c r="I1199" s="8" t="n">
        <x:v>0</x:v>
      </x:c>
      <x:c r="J1199" s="7" t="n">
        <x:v>68900</x:v>
      </x:c>
      <x:c r="K1199" s="7" t="n">
        <x:v>0</x:v>
      </x:c>
      <x:c r="L1199" s="8" t="n">
        <x:v>0</x:v>
      </x:c>
      <x:c r="M1199" s="7" t="n">
        <x:f>G1199*H1199*(1-I1199)</x:f>
        <x:v>95000</x:v>
      </x:c>
      <x:c r="N1199" s="7" t="n">
        <x:f>G1199*J1199</x:f>
        <x:v>68900</x:v>
      </x:c>
      <x:c r="O1199" s="7" t="n">
        <x:f>M1199-N1199</x:f>
        <x:v>26100</x:v>
      </x:c>
      <x:c r="P1199" s="7" t="n">
        <x:f>M1199*L1199</x:f>
        <x:v>0</x:v>
      </x:c>
      <x:c r="Q1199" s="7" t="n">
        <x:f>O1199-K1199-P1199</x:f>
        <x:v>26100</x:v>
      </x:c>
      <x:c r="R1199" s="8" t="n">
        <x:f>IF(M1199=0,0,Q1199/M1199)</x:f>
        <x:v>0.27473684210526317</x:v>
      </x:c>
    </x:row>
    <x:row r="1200">
      <x:c r="A1200" s="1" t="str">
        <x:v>S1195</x:v>
      </x:c>
      <x:c r="B1200" s="6" t="n">
        <x:v>46013</x:v>
      </x:c>
      <x:c r="C1200" s="1" t="n">
        <x:v>12</x:v>
      </x:c>
      <x:c r="D1200" s="1" t="str">
        <x:v>Rice cooker</x:v>
      </x:c>
      <x:c r="E1200" s="1" t="str">
        <x:v>Dar es Salaam</x:v>
      </x:c>
      <x:c r="F1200" s="1" t="str">
        <x:v>Store</x:v>
      </x:c>
      <x:c r="G1200" s="1" t="n">
        <x:v>3</x:v>
      </x:c>
      <x:c r="H1200" s="7" t="n">
        <x:v>120000</x:v>
      </x:c>
      <x:c r="I1200" s="8" t="n">
        <x:v>0.05</x:v>
      </x:c>
      <x:c r="J1200" s="7" t="n">
        <x:v>90100</x:v>
      </x:c>
      <x:c r="K1200" s="7" t="n">
        <x:v>0</x:v>
      </x:c>
      <x:c r="L1200" s="8" t="n">
        <x:v>0</x:v>
      </x:c>
      <x:c r="M1200" s="7" t="n">
        <x:f>G1200*H1200*(1-I1200)</x:f>
        <x:v>342000</x:v>
      </x:c>
      <x:c r="N1200" s="7" t="n">
        <x:f>G1200*J1200</x:f>
        <x:v>270300</x:v>
      </x:c>
      <x:c r="O1200" s="7" t="n">
        <x:f>M1200-N1200</x:f>
        <x:v>71700</x:v>
      </x:c>
      <x:c r="P1200" s="7" t="n">
        <x:f>M1200*L1200</x:f>
        <x:v>0</x:v>
      </x:c>
      <x:c r="Q1200" s="7" t="n">
        <x:f>O1200-K1200-P1200</x:f>
        <x:v>71700</x:v>
      </x:c>
      <x:c r="R1200" s="8" t="n">
        <x:f>IF(M1200=0,0,Q1200/M1200)</x:f>
        <x:v>0.20964912280701756</x:v>
      </x:c>
    </x:row>
    <x:row r="1201">
      <x:c r="A1201" s="1" t="str">
        <x:v>S1196</x:v>
      </x:c>
      <x:c r="B1201" s="6" t="n">
        <x:v>46008</x:v>
      </x:c>
      <x:c r="C1201" s="1" t="n">
        <x:v>12</x:v>
      </x:c>
      <x:c r="D1201" s="1" t="str">
        <x:v>Blender</x:v>
      </x:c>
      <x:c r="E1201" s="1" t="str">
        <x:v>Mwanza</x:v>
      </x:c>
      <x:c r="F1201" s="1" t="str">
        <x:v>Store</x:v>
      </x:c>
      <x:c r="G1201" s="1" t="n">
        <x:v>1</x:v>
      </x:c>
      <x:c r="H1201" s="7" t="n">
        <x:v>95000</x:v>
      </x:c>
      <x:c r="I1201" s="8" t="n">
        <x:v>0.05</x:v>
      </x:c>
      <x:c r="J1201" s="7" t="n">
        <x:v>68900</x:v>
      </x:c>
      <x:c r="K1201" s="7" t="n">
        <x:v>0</x:v>
      </x:c>
      <x:c r="L1201" s="8" t="n">
        <x:v>0</x:v>
      </x:c>
      <x:c r="M1201" s="7" t="n">
        <x:f>G1201*H1201*(1-I1201)</x:f>
        <x:v>90250</x:v>
      </x:c>
      <x:c r="N1201" s="7" t="n">
        <x:f>G1201*J1201</x:f>
        <x:v>68900</x:v>
      </x:c>
      <x:c r="O1201" s="7" t="n">
        <x:f>M1201-N1201</x:f>
        <x:v>21350</x:v>
      </x:c>
      <x:c r="P1201" s="7" t="n">
        <x:f>M1201*L1201</x:f>
        <x:v>0</x:v>
      </x:c>
      <x:c r="Q1201" s="7" t="n">
        <x:f>O1201-K1201-P1201</x:f>
        <x:v>21350</x:v>
      </x:c>
      <x:c r="R1201" s="8" t="n">
        <x:f>IF(M1201=0,0,Q1201/M1201)</x:f>
        <x:v>0.2365650969529086</x:v>
      </x:c>
    </x:row>
    <x:row r="1202">
      <x:c r="A1202" s="1" t="str">
        <x:v>S1197</x:v>
      </x:c>
      <x:c r="B1202" s="6" t="n">
        <x:v>46018</x:v>
      </x:c>
      <x:c r="C1202" s="1" t="n">
        <x:v>12</x:v>
      </x:c>
      <x:c r="D1202" s="1" t="str">
        <x:v>Rice cooker</x:v>
      </x:c>
      <x:c r="E1202" s="1" t="str">
        <x:v>Arusha</x:v>
      </x:c>
      <x:c r="F1202" s="1" t="str">
        <x:v>Store</x:v>
      </x:c>
      <x:c r="G1202" s="1" t="n">
        <x:v>1</x:v>
      </x:c>
      <x:c r="H1202" s="7" t="n">
        <x:v>120000</x:v>
      </x:c>
      <x:c r="I1202" s="8" t="n">
        <x:v>0.05</x:v>
      </x:c>
      <x:c r="J1202" s="7" t="n">
        <x:v>90100</x:v>
      </x:c>
      <x:c r="K1202" s="7" t="n">
        <x:v>0</x:v>
      </x:c>
      <x:c r="L1202" s="8" t="n">
        <x:v>0</x:v>
      </x:c>
      <x:c r="M1202" s="7" t="n">
        <x:f>G1202*H1202*(1-I1202)</x:f>
        <x:v>114000</x:v>
      </x:c>
      <x:c r="N1202" s="7" t="n">
        <x:f>G1202*J1202</x:f>
        <x:v>90100</x:v>
      </x:c>
      <x:c r="O1202" s="7" t="n">
        <x:f>M1202-N1202</x:f>
        <x:v>23900</x:v>
      </x:c>
      <x:c r="P1202" s="7" t="n">
        <x:f>M1202*L1202</x:f>
        <x:v>0</x:v>
      </x:c>
      <x:c r="Q1202" s="7" t="n">
        <x:f>O1202-K1202-P1202</x:f>
        <x:v>23900</x:v>
      </x:c>
      <x:c r="R1202" s="8" t="n">
        <x:f>IF(M1202=0,0,Q1202/M1202)</x:f>
        <x:v>0.20964912280701756</x:v>
      </x:c>
    </x:row>
    <x:row r="1203">
      <x:c r="A1203" s="1" t="str">
        <x:v>S1198</x:v>
      </x:c>
      <x:c r="B1203" s="6" t="n">
        <x:v>46002</x:v>
      </x:c>
      <x:c r="C1203" s="1" t="n">
        <x:v>12</x:v>
      </x:c>
      <x:c r="D1203" s="1" t="str">
        <x:v>Blender</x:v>
      </x:c>
      <x:c r="E1203" s="1" t="str">
        <x:v>Mwanza</x:v>
      </x:c>
      <x:c r="F1203" s="1" t="str">
        <x:v>Marketplace</x:v>
      </x:c>
      <x:c r="G1203" s="1" t="n">
        <x:v>2</x:v>
      </x:c>
      <x:c r="H1203" s="7" t="n">
        <x:v>95000</x:v>
      </x:c>
      <x:c r="I1203" s="8" t="n">
        <x:v>0.15</x:v>
      </x:c>
      <x:c r="J1203" s="7" t="n">
        <x:v>68900</x:v>
      </x:c>
      <x:c r="K1203" s="7" t="n">
        <x:v>6500</x:v>
      </x:c>
      <x:c r="L1203" s="8" t="n">
        <x:v>0.08</x:v>
      </x:c>
      <x:c r="M1203" s="7" t="n">
        <x:f>G1203*H1203*(1-I1203)</x:f>
        <x:v>161500</x:v>
      </x:c>
      <x:c r="N1203" s="7" t="n">
        <x:f>G1203*J1203</x:f>
        <x:v>137800</x:v>
      </x:c>
      <x:c r="O1203" s="7" t="n">
        <x:f>M1203-N1203</x:f>
        <x:v>23700</x:v>
      </x:c>
      <x:c r="P1203" s="7" t="n">
        <x:f>M1203*L1203</x:f>
        <x:v>12920</x:v>
      </x:c>
      <x:c r="Q1203" s="7" t="n">
        <x:f>O1203-K1203-P1203</x:f>
        <x:v>4280</x:v>
      </x:c>
      <x:c r="R1203" s="8" t="n">
        <x:f>IF(M1203=0,0,Q1203/M1203)</x:f>
        <x:v>0.0265015479876161</x:v>
      </x:c>
    </x:row>
    <x:row r="1204">
      <x:c r="A1204" s="1" t="str">
        <x:v>S1199</x:v>
      </x:c>
      <x:c r="B1204" s="6" t="n">
        <x:v>45997</x:v>
      </x:c>
      <x:c r="C1204" s="1" t="n">
        <x:v>12</x:v>
      </x:c>
      <x:c r="D1204" s="1" t="str">
        <x:v>Blender</x:v>
      </x:c>
      <x:c r="E1204" s="1" t="str">
        <x:v>Arusha</x:v>
      </x:c>
      <x:c r="F1204" s="1" t="str">
        <x:v>Marketplace</x:v>
      </x:c>
      <x:c r="G1204" s="1" t="n">
        <x:v>4</x:v>
      </x:c>
      <x:c r="H1204" s="7" t="n">
        <x:v>95000</x:v>
      </x:c>
      <x:c r="I1204" s="8" t="n">
        <x:v>0.15</x:v>
      </x:c>
      <x:c r="J1204" s="7" t="n">
        <x:v>68900</x:v>
      </x:c>
      <x:c r="K1204" s="7" t="n">
        <x:v>6500</x:v>
      </x:c>
      <x:c r="L1204" s="8" t="n">
        <x:v>0.08</x:v>
      </x:c>
      <x:c r="M1204" s="7" t="n">
        <x:f>G1204*H1204*(1-I1204)</x:f>
        <x:v>323000</x:v>
      </x:c>
      <x:c r="N1204" s="7" t="n">
        <x:f>G1204*J1204</x:f>
        <x:v>275600</x:v>
      </x:c>
      <x:c r="O1204" s="7" t="n">
        <x:f>M1204-N1204</x:f>
        <x:v>47400</x:v>
      </x:c>
      <x:c r="P1204" s="7" t="n">
        <x:f>M1204*L1204</x:f>
        <x:v>25840</x:v>
      </x:c>
      <x:c r="Q1204" s="7" t="n">
        <x:f>O1204-K1204-P1204</x:f>
        <x:v>15060</x:v>
      </x:c>
      <x:c r="R1204" s="8" t="n">
        <x:f>IF(M1204=0,0,Q1204/M1204)</x:f>
        <x:v>0.04662538699690402</x:v>
      </x:c>
    </x:row>
    <x:row r="1205">
      <x:c r="A1205" s="1" t="str">
        <x:v>S1200</x:v>
      </x:c>
      <x:c r="B1205" s="6" t="n">
        <x:v>46014</x:v>
      </x:c>
      <x:c r="C1205" s="1" t="n">
        <x:v>12</x:v>
      </x:c>
      <x:c r="D1205" s="1" t="str">
        <x:v>Storage set</x:v>
      </x:c>
      <x:c r="E1205" s="1" t="str">
        <x:v>Dar es Salaam</x:v>
      </x:c>
      <x:c r="F1205" s="1" t="str">
        <x:v>WhatsApp</x:v>
      </x:c>
      <x:c r="G1205" s="1" t="n">
        <x:v>3</x:v>
      </x:c>
      <x:c r="H1205" s="7" t="n">
        <x:v>35000</x:v>
      </x:c>
      <x:c r="I1205" s="8" t="n">
        <x:v>0.05</x:v>
      </x:c>
      <x:c r="J1205" s="7" t="n">
        <x:v>19080</x:v>
      </x:c>
      <x:c r="K1205" s="7" t="n">
        <x:v>3500</x:v>
      </x:c>
      <x:c r="L1205" s="8" t="n">
        <x:v>0</x:v>
      </x:c>
      <x:c r="M1205" s="7" t="n">
        <x:f>G1205*H1205*(1-I1205)</x:f>
        <x:v>99750</x:v>
      </x:c>
      <x:c r="N1205" s="7" t="n">
        <x:f>G1205*J1205</x:f>
        <x:v>57240</x:v>
      </x:c>
      <x:c r="O1205" s="7" t="n">
        <x:f>M1205-N1205</x:f>
        <x:v>42510</x:v>
      </x:c>
      <x:c r="P1205" s="7" t="n">
        <x:f>M1205*L1205</x:f>
        <x:v>0</x:v>
      </x:c>
      <x:c r="Q1205" s="7" t="n">
        <x:f>O1205-K1205-P1205</x:f>
        <x:v>39010</x:v>
      </x:c>
      <x:c r="R1205" s="8" t="n">
        <x:f>IF(M1205=0,0,Q1205/M1205)</x:f>
        <x:v>0.39107769423558897</x:v>
      </x:c>
    </x:row>
  </x:sheetData>
  <x:conditionalFormatting sqref="Q6:Q1205">
    <x:cfRule type="cellIs" dxfId="0" priority="1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ad0d16d32b74259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15" hidden="0" customWidth="1"/>
    <x:col min="3" max="3" width="2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>
      <x:c r="A2" s="2" t="str">
        <x:v>Project brief and data guide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36" customHeight="1">
      <x:c r="A4" s="12" t="str">
        <x:v>Purpose</x:v>
      </x:c>
      <x:c r="B4" s="13" t="str">
        <x:v>Identify profitable products and channels for a fictional homeware retailer.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36" customHeight="1">
      <x:c r="A5" s="12" t="str">
        <x:v>Audience</x:v>
      </x:c>
      <x:c r="B5" s="13" t="str">
        <x:v>Business owners, hiring managers and prospective analytics clients.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36" customHeight="1">
      <x:c r="A6" s="12" t="str">
        <x:v>Source and citation</x:v>
      </x:c>
      <x:c r="B6" s="13" t="str">
        <x:v>ChatGPT-generated synthetic dataset, 10 Oct 2026, seed 20261010. No external dataset was used.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36" customHeight="1">
      <x:c r="A7" s="12" t="str">
        <x:v>Scope</x:v>
      </x:c>
      <x:c r="B7" s="13" t="str">
        <x:v>1,200 completed single-product sales. Each row is one sale, with 1–4 units. Jan–Dec 2025.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36" customHeight="1">
      <x:c r="A8" s="12" t="str">
        <x:v>Important limits</x:v>
      </x:c>
      <x:c r="B8" s="13" t="str">
        <x:v>No returns, cancellations, VAT, overhead, inventory or customer records. Contribution is not net profit.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36" customHeight="1">
      <x:c r="A9" s="12" t="str">
        <x:v>Generation</x:v>
      </x:c>
      <x:c r="B9" s="13" t="str">
        <x:v>Seeded pseudo-random selection of six products and four cities with equal probabilities.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36" customHeight="1">
      <x:c r="A10" s="12" t="str">
        <x:v>Channel assumptions</x:v>
      </x:c>
      <x:c r="B10" s="13" t="str">
        <x:v>Store 45%, WhatsApp 35%, Marketplace 20%. Realised sample shares vary.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ht="36" customHeight="1">
      <x:c r="A11" s="12" t="str">
        <x:v>Monthly sale counts</x:v>
      </x:c>
      <x:c r="B11" s="13" t="str">
        <x:v>75, 80, 85, 90, 95, 95, 100, 100, 105, 110, 125, 140. Growth is deliberately designed.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ht="36" customHeight="1">
      <x:c r="A12" s="12" t="str">
        <x:v>Pricing assumptions</x:v>
      </x:c>
      <x:c r="B12" s="13" t="str">
        <x:v>Fixed product prices below. Costs rise 6% in July. Prices are invented, not Tanzanian market quotes.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ht="36" customHeight="1">
      <x:c r="A13" s="12" t="str">
        <x:v>Discount assumptions</x:v>
      </x:c>
      <x:c r="B13" s="13" t="str">
        <x:v>Marketplace 15% on every sale; other channels have a 25% chance of a 5% discount.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ht="36" customHeight="1">
      <x:c r="A14" s="12" t="str">
        <x:v>Delivery assumptions</x:v>
      </x:c>
      <x:c r="B14" s="13" t="str">
        <x:v>Store zero; online seller-paid delivery 3,500 TZS in Dar es Salaam, 6,500 elsewhere per sale.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ht="36" customHeight="1">
      <x:c r="A15" s="12" t="str">
        <x:v>Channel fee</x:v>
      </x:c>
      <x:c r="B15" s="13" t="str">
        <x:v>Marketplace fee equals 8% of discounted revenue; all other channels zero.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ht="36" customHeight="1">
      <x:c r="A16" s="12" t="str">
        <x:v>Dates and units</x:v>
      </x:c>
      <x:c r="B16" s="13" t="str">
        <x:v>Day uniformly 1–28; units uniformly 1–4. This simplification excludes days 29–31.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ht="36" customHeight="1">
      <x:c r="A17" s="12" t="str">
        <x:v>Reproducible random rule</x:v>
      </x:c>
      <x:c r="B17" s="13" t="str">
        <x:v>Unsigned 32-bit LCG: seed=(1664525*seed+1013904223) mod 2^32; random=seed/2^32.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ht="36" customHeight="1">
      <x:c r="A18" s="12" t="str">
        <x:v>Draw order per sale</x:v>
      </x:c>
      <x:c r="B18" s="13" t="str">
        <x:v>Product, city, channel, units, discount draw (non-marketplace only), day. Loop month then sale.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ht="36" customHeight="1">
      <x:c r="A19" s="12" t="str">
        <x:v>Portfolio disclosure</x:v>
      </x:c>
      <x:c r="B19" s="13" t="str">
        <x:v>AI-assisted independent demonstration. Rachel should reproduce and explain the analysis before claiming the skills.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ht="36" customHeight="1">
      <x:c r="A20" s="12" t="str">
        <x:v>Excel practice 1</x:v>
      </x:c>
      <x:c r="B20" s="13" t="str">
        <x:v>Filter SalesData by channel. Check that one Sale ID represents one sale, not one customer.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ht="36" customHeight="1">
      <x:c r="A21" s="12" t="str">
        <x:v>Excel practice 2</x:v>
      </x:c>
      <x:c r="B21" s="13" t="str">
        <x:v>Rebuild revenue as units × unit price × (1 − discount). Compare with column M.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ht="36" customHeight="1">
      <x:c r="A22" s="12" t="str">
        <x:v>Excel practice 3</x:v>
      </x:c>
      <x:c r="B22" s="13" t="str">
        <x:v>Insert a PivotTable from SalesData. Product in Rows; Revenue and Contribution in Values (Sum).</x:v>
      </x:c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ht="36" customHeight="1">
      <x:c r="A23" s="12" t="str">
        <x:v>Excel practice 4</x:v>
      </x:c>
      <x:c r="B23" s="13" t="str">
        <x:v>Compute margin as total contribution / total revenue. Do not average transaction margins.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ht="36" customHeight="1">
      <x:c r="A24" s="12" t="str">
        <x:v>Excel practice 5</x:v>
      </x:c>
      <x:c r="B24" s="13" t="str">
        <x:v>Compare channel margins and explain how the invented discount and fee rules affect them.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ht="36" customHeight="1">
      <x:c r="A25" s="12" t="str">
        <x:v>Refresh scope</x:v>
      </x:c>
      <x:c r="B25" s="13" t="str">
        <x:v>Dashboard formulas cover the supplied 1,200 rows. Extend their ranges if you append data.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ht="36" customHeight="1">
      <x:c r="A26" s="12" t="str">
        <x:v>Chart order</x:v>
      </x:c>
      <x:c r="B26" s="13" t="str">
        <x:v>Product order is ranked on the initial dataset; re-sort the product summary if values change.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ht="36" customHeight="1">
      <x:c r="A27" s="12" t="str">
        <x:v>Next case-study question</x:v>
      </x:c>
      <x:c r="B27" s="13" t="str">
        <x:v>Which products and channels deserve a controlled test, and what extra real data would be needed?</x:v>
      </x:c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ht="30" customHeight="1">
      <x:c r="A30" s="4" t="str">
        <x:v>Product assumptions</x:v>
      </x:c>
      <x:c r="B30" s="4" t="str">
        <x:v>Unit price TZS</x:v>
      </x:c>
      <x:c r="C30" s="4" t="str">
        <x:v>Base unit cost TZS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>
      <x:c r="A31" s="1" t="str">
        <x:v>Blender</x:v>
      </x:c>
      <x:c r="B31" s="7" t="n">
        <x:v>95000</x:v>
      </x:c>
      <x:c r="C31" s="7" t="n">
        <x:v>65000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>
      <x:c r="A32" s="1" t="str">
        <x:v>Kettle</x:v>
      </x:c>
      <x:c r="B32" s="7" t="n">
        <x:v>45000</x:v>
      </x:c>
      <x:c r="C32" s="7" t="n">
        <x:v>27000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>
      <x:c r="A33" s="1" t="str">
        <x:v>Rice cooker</x:v>
      </x:c>
      <x:c r="B33" s="7" t="n">
        <x:v>120000</x:v>
      </x:c>
      <x:c r="C33" s="7" t="n">
        <x:v>85000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>
      <x:c r="A34" s="1" t="str">
        <x:v>Cookware set</x:v>
      </x:c>
      <x:c r="B34" s="7" t="n">
        <x:v>160000</x:v>
      </x:c>
      <x:c r="C34" s="7" t="n">
        <x:v>95000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>
      <x:c r="A35" s="1" t="str">
        <x:v>Storage set</x:v>
      </x:c>
      <x:c r="B35" s="7" t="n">
        <x:v>35000</x:v>
      </x:c>
      <x:c r="C35" s="7" t="n">
        <x:v>18000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>
      <x:c r="A36" s="1" t="str">
        <x:v>Thermos</x:v>
      </x:c>
      <x:c r="B36" s="7" t="n">
        <x:v>40000</x:v>
      </x:c>
      <x:c r="C36" s="7" t="n">
        <x:v>23000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ht="30" customHeight="1">
      <x:c r="A39" s="4" t="str">
        <x:v>Field</x:v>
      </x:c>
      <x:c r="B39" s="4" t="str">
        <x:v>Definition</x:v>
      </x:c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</x:row>
    <x:row r="40" ht="25" customHeight="1">
      <x:c r="A40" s="1" t="str">
        <x:v>Sale ID</x:v>
      </x:c>
      <x:c r="B40" s="1" t="str">
        <x:v>Unique synthetic identifier</x:v>
      </x:c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</x:row>
    <x:row r="41" ht="25" customHeight="1">
      <x:c r="A41" s="1" t="str">
        <x:v>Sale date</x:v>
      </x:c>
      <x:c r="B41" s="1" t="str">
        <x:v>Excel date serial, displayed as date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</x:row>
    <x:row r="42" ht="25" customHeight="1">
      <x:c r="A42" s="1" t="str">
        <x:v>Month number</x:v>
      </x:c>
      <x:c r="B42" s="1" t="str">
        <x:v>1–12, matches sale date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</x:row>
    <x:row r="43" ht="25" customHeight="1">
      <x:c r="A43" s="1" t="str">
        <x:v>Product</x:v>
      </x:c>
      <x:c r="B43" s="1" t="str">
        <x:v>One of six homeware products</x:v>
      </x:c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</x:row>
    <x:row r="44" ht="25" customHeight="1">
      <x:c r="A44" s="1" t="str">
        <x:v>City</x:v>
      </x:c>
      <x:c r="B44" s="1" t="str">
        <x:v>Fictional sale location</x:v>
      </x:c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</x:row>
    <x:row r="45" ht="25" customHeight="1">
      <x:c r="A45" s="1" t="str">
        <x:v>Channel</x:v>
      </x:c>
      <x:c r="B45" s="1" t="str">
        <x:v>Store, WhatsApp or Marketplace</x:v>
      </x:c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</x:row>
    <x:row r="46" ht="25" customHeight="1">
      <x:c r="A46" s="1" t="str">
        <x:v>Units</x:v>
      </x:c>
      <x:c r="B46" s="1" t="str">
        <x:v>Integer units sold</x:v>
      </x:c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</x:row>
    <x:row r="47" ht="25" customHeight="1">
      <x:c r="A47" s="1" t="str">
        <x:v>Unit price TZS</x:v>
      </x:c>
      <x:c r="B47" s="1" t="str">
        <x:v>Invented price before discount</x:v>
      </x:c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</x:row>
    <x:row r="48" ht="25" customHeight="1">
      <x:c r="A48" s="1" t="str">
        <x:v>Discount rate</x:v>
      </x:c>
      <x:c r="B48" s="1" t="str">
        <x:v>Fraction of list price removed</x:v>
      </x:c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</x:row>
    <x:row r="49" ht="25" customHeight="1">
      <x:c r="A49" s="1" t="str">
        <x:v>Unit cost TZS</x:v>
      </x:c>
      <x:c r="B49" s="1" t="str">
        <x:v>Cost per unit; includes assumed July rise</x:v>
      </x:c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</x:row>
    <x:row r="50" ht="25" customHeight="1">
      <x:c r="A50" s="1" t="str">
        <x:v>Delivery TZS</x:v>
      </x:c>
      <x:c r="B50" s="1" t="str">
        <x:v>Seller-paid delivery per sale</x:v>
      </x:c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</x:row>
    <x:row r="51" ht="25" customHeight="1">
      <x:c r="A51" s="1" t="str">
        <x:v>Fee rate</x:v>
      </x:c>
      <x:c r="B51" s="1" t="str">
        <x:v>Fraction of revenue paid to channel</x:v>
      </x:c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</x:row>
    <x:row r="52" ht="25" customHeight="1">
      <x:c r="A52" s="1" t="str">
        <x:v>Revenue TZS</x:v>
      </x:c>
      <x:c r="B52" s="1" t="str">
        <x:v>Units × unit price × (1 − discount)</x:v>
      </x:c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</x:row>
    <x:row r="53" ht="25" customHeight="1">
      <x:c r="A53" s="1" t="str">
        <x:v>COGS TZS</x:v>
      </x:c>
      <x:c r="B53" s="1" t="str">
        <x:v>Units × unit cost</x:v>
      </x:c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</x:row>
    <x:row r="54" ht="25" customHeight="1">
      <x:c r="A54" s="1" t="str">
        <x:v>Gross profit TZS</x:v>
      </x:c>
      <x:c r="B54" s="1" t="str">
        <x:v>Revenue − COGS</x:v>
      </x:c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</x:row>
    <x:row r="55" ht="25" customHeight="1">
      <x:c r="A55" s="1" t="str">
        <x:v>Channel fee TZS</x:v>
      </x:c>
      <x:c r="B55" s="1" t="str">
        <x:v>Revenue × fee rate</x:v>
      </x:c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</x:row>
    <x:row r="56" ht="25" customHeight="1">
      <x:c r="A56" s="1" t="str">
        <x:v>Contribution TZS</x:v>
      </x:c>
      <x:c r="B56" s="1" t="str">
        <x:v>Gross profit − delivery − channel fee</x:v>
      </x:c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</x:row>
    <x:row r="57" ht="25" customHeight="1">
      <x:c r="A57" s="1" t="str">
        <x:v>Margin</x:v>
      </x:c>
      <x:c r="B57" s="1" t="str">
        <x:v>Contribution / revenue</x:v>
      </x:c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</x:row>
  </x:sheetData>
  <x:pageMargins left="0.7" right="0.7" top="0.75" bottom="0.75" header="0.3" footer="0.3"/>
</x:worksheet>
</file>